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400" yWindow="-15" windowWidth="14445" windowHeight="11595"/>
  </bookViews>
  <sheets>
    <sheet name="Scoresheet" sheetId="1" r:id="rId1"/>
  </sheets>
  <definedNames>
    <definedName name="_xlnm.Print_Area" localSheetId="0">Scoresheet!$B$2:$AB$42</definedName>
  </definedNames>
  <calcPr calcId="125725"/>
</workbook>
</file>

<file path=xl/calcChain.xml><?xml version="1.0" encoding="utf-8"?>
<calcChain xmlns="http://schemas.openxmlformats.org/spreadsheetml/2006/main">
  <c r="X26" i="1"/>
  <c r="Y26" s="1"/>
  <c r="X29"/>
  <c r="Y29" s="1"/>
  <c r="X32"/>
  <c r="Y32" s="1"/>
  <c r="X8"/>
  <c r="Y8" s="1"/>
  <c r="X6"/>
  <c r="Y6" s="1"/>
  <c r="X17"/>
  <c r="Y17" s="1"/>
  <c r="X37"/>
  <c r="Y37" s="1"/>
  <c r="X36"/>
  <c r="Y36" s="1"/>
  <c r="X10"/>
  <c r="Y10" s="1"/>
  <c r="X24"/>
  <c r="Y24" s="1"/>
  <c r="X21"/>
  <c r="Y21" s="1"/>
  <c r="X39"/>
  <c r="Y39" s="1"/>
  <c r="X31"/>
  <c r="Y31" s="1"/>
  <c r="X28"/>
  <c r="Y28" s="1"/>
  <c r="X23"/>
  <c r="Y23" s="1"/>
  <c r="X38"/>
  <c r="Y38" s="1"/>
  <c r="X20"/>
  <c r="Y20" s="1"/>
  <c r="X19"/>
  <c r="Y19" s="1"/>
  <c r="X9"/>
  <c r="Y9" s="1"/>
  <c r="X22"/>
  <c r="Y22" s="1"/>
  <c r="X27"/>
  <c r="Y27" s="1"/>
  <c r="X18"/>
  <c r="Y18" s="1"/>
  <c r="X35"/>
  <c r="Y35" s="1"/>
  <c r="X15"/>
  <c r="Y15" s="1"/>
  <c r="X7"/>
  <c r="Y7" s="1"/>
  <c r="X25"/>
  <c r="Y25" s="1"/>
  <c r="X11"/>
  <c r="Y11" s="1"/>
  <c r="X13"/>
  <c r="Y13" s="1"/>
  <c r="X30"/>
  <c r="Y30" s="1"/>
  <c r="X33"/>
  <c r="Y33" s="1"/>
  <c r="X16"/>
  <c r="Y16" s="1"/>
  <c r="X14"/>
  <c r="Y14" s="1"/>
  <c r="X34"/>
  <c r="Y34" s="1"/>
  <c r="R26"/>
  <c r="S26" s="1"/>
  <c r="R29"/>
  <c r="S29" s="1"/>
  <c r="R32"/>
  <c r="S32"/>
  <c r="R8"/>
  <c r="S8"/>
  <c r="R6"/>
  <c r="S6" s="1"/>
  <c r="R17"/>
  <c r="S17" s="1"/>
  <c r="R37"/>
  <c r="S37" s="1"/>
  <c r="R36"/>
  <c r="S36" s="1"/>
  <c r="R10"/>
  <c r="S10" s="1"/>
  <c r="R24"/>
  <c r="S24" s="1"/>
  <c r="R21"/>
  <c r="S21"/>
  <c r="R39"/>
  <c r="S39"/>
  <c r="R31"/>
  <c r="S31"/>
  <c r="R28"/>
  <c r="S28"/>
  <c r="R23"/>
  <c r="S23"/>
  <c r="R38"/>
  <c r="S38"/>
  <c r="R20"/>
  <c r="S20"/>
  <c r="R19"/>
  <c r="S19" s="1"/>
  <c r="R9"/>
  <c r="S9" s="1"/>
  <c r="R22"/>
  <c r="S22" s="1"/>
  <c r="R27"/>
  <c r="S27" s="1"/>
  <c r="R18"/>
  <c r="S18" s="1"/>
  <c r="R35"/>
  <c r="S35"/>
  <c r="R15"/>
  <c r="S15" s="1"/>
  <c r="R7"/>
  <c r="S7" s="1"/>
  <c r="R25"/>
  <c r="S25" s="1"/>
  <c r="R11"/>
  <c r="S11" s="1"/>
  <c r="R13"/>
  <c r="S13"/>
  <c r="R30"/>
  <c r="S30" s="1"/>
  <c r="R33"/>
  <c r="S33" s="1"/>
  <c r="R16"/>
  <c r="S16" s="1"/>
  <c r="R14"/>
  <c r="S14" s="1"/>
  <c r="R34"/>
  <c r="S34" s="1"/>
  <c r="K26"/>
  <c r="L26" s="1"/>
  <c r="Z26" s="1"/>
  <c r="K29"/>
  <c r="L29" s="1"/>
  <c r="K32"/>
  <c r="L32" s="1"/>
  <c r="Z32" s="1"/>
  <c r="K8"/>
  <c r="L8"/>
  <c r="Z8" s="1"/>
  <c r="K6"/>
  <c r="L6" s="1"/>
  <c r="K17"/>
  <c r="L17" s="1"/>
  <c r="K37"/>
  <c r="L37" s="1"/>
  <c r="K36"/>
  <c r="L36" s="1"/>
  <c r="Z36" s="1"/>
  <c r="K10"/>
  <c r="L10"/>
  <c r="Z10" s="1"/>
  <c r="K24"/>
  <c r="L24" s="1"/>
  <c r="K21"/>
  <c r="L21" s="1"/>
  <c r="Z21" s="1"/>
  <c r="K39"/>
  <c r="L39"/>
  <c r="Z39" s="1"/>
  <c r="K31"/>
  <c r="L31" s="1"/>
  <c r="K28"/>
  <c r="L28" s="1"/>
  <c r="Z28" s="1"/>
  <c r="K23"/>
  <c r="L23" s="1"/>
  <c r="Z23" s="1"/>
  <c r="K38"/>
  <c r="L38" s="1"/>
  <c r="K20"/>
  <c r="L20" s="1"/>
  <c r="K19"/>
  <c r="L19" s="1"/>
  <c r="K9"/>
  <c r="L9" s="1"/>
  <c r="K22"/>
  <c r="L22" s="1"/>
  <c r="K27"/>
  <c r="L27" s="1"/>
  <c r="K18"/>
  <c r="L18" s="1"/>
  <c r="K35"/>
  <c r="L35" s="1"/>
  <c r="K15"/>
  <c r="L15" s="1"/>
  <c r="K7"/>
  <c r="L7" s="1"/>
  <c r="K25"/>
  <c r="L25" s="1"/>
  <c r="K11"/>
  <c r="L11" s="1"/>
  <c r="K13"/>
  <c r="L13" s="1"/>
  <c r="Z13" s="1"/>
  <c r="K30"/>
  <c r="L30" s="1"/>
  <c r="K33"/>
  <c r="L33" s="1"/>
  <c r="K16"/>
  <c r="L16" s="1"/>
  <c r="K14"/>
  <c r="L14" s="1"/>
  <c r="K34"/>
  <c r="L34" s="1"/>
  <c r="X12"/>
  <c r="Y12" s="1"/>
  <c r="R12"/>
  <c r="S12" s="1"/>
  <c r="K12"/>
  <c r="L12" s="1"/>
  <c r="AB26"/>
  <c r="AB29"/>
  <c r="AB33"/>
  <c r="AB27"/>
  <c r="AB9"/>
  <c r="AB39"/>
  <c r="AB34"/>
  <c r="AB32"/>
  <c r="AB14"/>
  <c r="AB18"/>
  <c r="AB17"/>
  <c r="AB35"/>
  <c r="AB25"/>
  <c r="AB36"/>
  <c r="AB38"/>
  <c r="AB31"/>
  <c r="AB22"/>
  <c r="AB30"/>
  <c r="AB37"/>
  <c r="AB28"/>
  <c r="AB8"/>
  <c r="AB21"/>
  <c r="AB23"/>
  <c r="AB20"/>
  <c r="AB24"/>
  <c r="AB15"/>
  <c r="AB7"/>
  <c r="AB16"/>
  <c r="AB19"/>
  <c r="AB10"/>
  <c r="AB6"/>
  <c r="AB13"/>
  <c r="AB12"/>
  <c r="AB11"/>
  <c r="Z22" l="1"/>
  <c r="Z38"/>
  <c r="Z17"/>
  <c r="Z35"/>
  <c r="Z9"/>
  <c r="Z19"/>
  <c r="Z16"/>
  <c r="Z25"/>
  <c r="Z15"/>
  <c r="Z18"/>
  <c r="Z14"/>
  <c r="Z33"/>
  <c r="Z11"/>
  <c r="Z12"/>
  <c r="Z34"/>
  <c r="Z30"/>
  <c r="Z7"/>
  <c r="Z27"/>
  <c r="Z20"/>
  <c r="Z31"/>
  <c r="Z24"/>
  <c r="Z37"/>
  <c r="Z6"/>
  <c r="Z29"/>
</calcChain>
</file>

<file path=xl/sharedStrings.xml><?xml version="1.0" encoding="utf-8"?>
<sst xmlns="http://schemas.openxmlformats.org/spreadsheetml/2006/main" count="84" uniqueCount="60">
  <si>
    <t>SKIPPER</t>
  </si>
  <si>
    <t>NAME</t>
  </si>
  <si>
    <t>RADIO</t>
  </si>
  <si>
    <t>TOTAL</t>
  </si>
  <si>
    <t>DROP</t>
  </si>
  <si>
    <t>REGATTA</t>
  </si>
  <si>
    <t>FLEET</t>
  </si>
  <si>
    <t>2011 EC12 NATIONAL CHAMPIONSHIP REGATTA</t>
  </si>
  <si>
    <t>FREQ</t>
  </si>
  <si>
    <t>NUM</t>
  </si>
  <si>
    <t>DAY 1</t>
  </si>
  <si>
    <t>DAY 2</t>
  </si>
  <si>
    <t>DAY 3</t>
  </si>
  <si>
    <t>INITIAL</t>
  </si>
  <si>
    <t>Gerry Cobley</t>
  </si>
  <si>
    <t>Alan Perkins</t>
  </si>
  <si>
    <t>Jim Donohoe</t>
  </si>
  <si>
    <t>Mervin Jones</t>
  </si>
  <si>
    <t>Dick Reinke</t>
  </si>
  <si>
    <t>Carter Cain</t>
  </si>
  <si>
    <t>MAIN</t>
  </si>
  <si>
    <t>JIB</t>
  </si>
  <si>
    <t>01</t>
  </si>
  <si>
    <t>Jarl Wathne</t>
  </si>
  <si>
    <t>Mark Rinehart</t>
  </si>
  <si>
    <t>05</t>
  </si>
  <si>
    <t>Tom Rummage</t>
  </si>
  <si>
    <t>Marc Smith</t>
  </si>
  <si>
    <t>Bob Greer</t>
  </si>
  <si>
    <t>Mike Mulroy</t>
  </si>
  <si>
    <t>Frankie Novak</t>
  </si>
  <si>
    <t>Frank Vella</t>
  </si>
  <si>
    <t>Scott Vernon</t>
  </si>
  <si>
    <t>LOWEST</t>
  </si>
  <si>
    <t>SCORE</t>
  </si>
  <si>
    <t>David Brawner</t>
  </si>
  <si>
    <t>Baron Bremer</t>
  </si>
  <si>
    <t>John Cleave</t>
  </si>
  <si>
    <t>Ernest Freeland</t>
  </si>
  <si>
    <t>06</t>
  </si>
  <si>
    <t>Martin Gray</t>
  </si>
  <si>
    <t>Chuck Luscomb</t>
  </si>
  <si>
    <t>Dave Ramos</t>
  </si>
  <si>
    <t>Tom Evens</t>
  </si>
  <si>
    <t>Bill Ewing</t>
  </si>
  <si>
    <t>Reichard Kahle</t>
  </si>
  <si>
    <t>Joe Walter</t>
  </si>
  <si>
    <t>Dick Gerry</t>
  </si>
  <si>
    <t>Paul Delaney</t>
  </si>
  <si>
    <t>Jerry Fernald</t>
  </si>
  <si>
    <t>Ricky Gerry</t>
  </si>
  <si>
    <t>Tim Stone</t>
  </si>
  <si>
    <t>Bernie Pepin</t>
  </si>
  <si>
    <t>YRN</t>
  </si>
  <si>
    <t>Mark Fleckenstein</t>
  </si>
  <si>
    <t>Chris Kakavas</t>
  </si>
  <si>
    <t>,</t>
  </si>
  <si>
    <t>RACE</t>
  </si>
  <si>
    <t>Column A shows the base compliment of the three fleets</t>
  </si>
  <si>
    <t>Column G shows where the competitor was seeded for the regatta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</si>
</sst>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b/>
      <u/>
      <sz val="24"/>
      <color rgb="FF0000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0" fillId="0" borderId="0" xfId="0" applyBorder="1"/>
    <xf numFmtId="0" fontId="6" fillId="0" borderId="1" xfId="3" applyFont="1" applyFill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1" xfId="2" quotePrefix="1" applyFont="1" applyBorder="1" applyAlignment="1">
      <alignment horizontal="center"/>
    </xf>
    <xf numFmtId="0" fontId="6" fillId="0" borderId="1" xfId="3" quotePrefix="1" applyFont="1" applyFill="1" applyBorder="1" applyAlignment="1">
      <alignment horizontal="center"/>
    </xf>
    <xf numFmtId="0" fontId="0" fillId="0" borderId="0" xfId="0" applyFont="1"/>
    <xf numFmtId="0" fontId="7" fillId="0" borderId="5" xfId="0" applyFont="1" applyBorder="1" applyAlignment="1">
      <alignment horizontal="center"/>
    </xf>
    <xf numFmtId="0" fontId="0" fillId="0" borderId="0" xfId="0" applyFill="1"/>
    <xf numFmtId="0" fontId="4" fillId="0" borderId="0" xfId="0" applyFont="1" applyFill="1"/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2" fillId="0" borderId="0" xfId="0" applyFont="1"/>
    <xf numFmtId="0" fontId="7" fillId="0" borderId="4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6" fillId="0" borderId="1" xfId="1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86"/>
  <sheetViews>
    <sheetView tabSelected="1" topLeftCell="A11" zoomScale="40" zoomScaleNormal="40" workbookViewId="0">
      <selection activeCell="H49" sqref="H49"/>
    </sheetView>
  </sheetViews>
  <sheetFormatPr defaultRowHeight="12.75"/>
  <cols>
    <col min="2" max="2" width="31.5703125" style="19" customWidth="1"/>
    <col min="3" max="7" width="12.7109375" customWidth="1"/>
    <col min="8" max="11" width="11.7109375" style="17" customWidth="1"/>
    <col min="12" max="12" width="12.7109375" style="17" customWidth="1"/>
    <col min="13" max="18" width="11.7109375" style="17" customWidth="1"/>
    <col min="19" max="19" width="12.7109375" style="17" customWidth="1"/>
    <col min="20" max="22" width="11.7109375" style="17" customWidth="1"/>
    <col min="23" max="24" width="11.7109375" customWidth="1"/>
    <col min="25" max="25" width="12.7109375" customWidth="1"/>
    <col min="26" max="26" width="18.7109375" style="19" customWidth="1"/>
    <col min="27" max="27" width="2.7109375" style="4" customWidth="1"/>
    <col min="28" max="28" width="18.7109375" style="4" customWidth="1"/>
    <col min="29" max="30" width="9.140625" customWidth="1"/>
  </cols>
  <sheetData>
    <row r="1" spans="1:32" ht="27" customHeight="1"/>
    <row r="2" spans="1:32" s="2" customFormat="1" ht="27" customHeight="1">
      <c r="B2" s="51" t="s">
        <v>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pans="1:32" s="1" customFormat="1">
      <c r="B3" s="20"/>
      <c r="Z3" s="20"/>
      <c r="AA3" s="3"/>
      <c r="AB3" s="3"/>
    </row>
    <row r="4" spans="1:32" s="12" customFormat="1" ht="24.95" customHeight="1">
      <c r="B4" s="21" t="s">
        <v>0</v>
      </c>
      <c r="C4" s="11" t="s">
        <v>2</v>
      </c>
      <c r="D4" s="11" t="s">
        <v>53</v>
      </c>
      <c r="E4" s="11" t="s">
        <v>20</v>
      </c>
      <c r="F4" s="11" t="s">
        <v>21</v>
      </c>
      <c r="G4" s="11" t="s">
        <v>13</v>
      </c>
      <c r="H4" s="11" t="s">
        <v>57</v>
      </c>
      <c r="I4" s="11" t="s">
        <v>57</v>
      </c>
      <c r="J4" s="11" t="s">
        <v>57</v>
      </c>
      <c r="K4" s="29" t="s">
        <v>10</v>
      </c>
      <c r="L4" s="29" t="s">
        <v>10</v>
      </c>
      <c r="M4" s="11" t="s">
        <v>57</v>
      </c>
      <c r="N4" s="11" t="s">
        <v>57</v>
      </c>
      <c r="O4" s="11" t="s">
        <v>57</v>
      </c>
      <c r="P4" s="11" t="s">
        <v>57</v>
      </c>
      <c r="Q4" s="11" t="s">
        <v>57</v>
      </c>
      <c r="R4" s="26" t="s">
        <v>11</v>
      </c>
      <c r="S4" s="26" t="s">
        <v>11</v>
      </c>
      <c r="T4" s="11" t="s">
        <v>57</v>
      </c>
      <c r="U4" s="11" t="s">
        <v>57</v>
      </c>
      <c r="V4" s="11" t="s">
        <v>57</v>
      </c>
      <c r="W4" s="11" t="s">
        <v>57</v>
      </c>
      <c r="X4" s="31" t="s">
        <v>12</v>
      </c>
      <c r="Y4" s="31" t="s">
        <v>12</v>
      </c>
      <c r="Z4" s="21" t="s">
        <v>5</v>
      </c>
      <c r="AA4" s="18"/>
      <c r="AB4" s="11" t="s">
        <v>33</v>
      </c>
    </row>
    <row r="5" spans="1:32" s="12" customFormat="1" ht="24.95" customHeight="1">
      <c r="B5" s="22" t="s">
        <v>1</v>
      </c>
      <c r="C5" s="13" t="s">
        <v>8</v>
      </c>
      <c r="D5" s="13" t="s">
        <v>9</v>
      </c>
      <c r="E5" s="13" t="s">
        <v>9</v>
      </c>
      <c r="F5" s="13" t="s">
        <v>9</v>
      </c>
      <c r="G5" s="13" t="s">
        <v>6</v>
      </c>
      <c r="H5" s="13">
        <v>1</v>
      </c>
      <c r="I5" s="13">
        <v>2</v>
      </c>
      <c r="J5" s="13">
        <v>3</v>
      </c>
      <c r="K5" s="34" t="s">
        <v>4</v>
      </c>
      <c r="L5" s="30" t="s">
        <v>3</v>
      </c>
      <c r="M5" s="14">
        <v>4</v>
      </c>
      <c r="N5" s="13">
        <v>5</v>
      </c>
      <c r="O5" s="13">
        <v>6</v>
      </c>
      <c r="P5" s="13">
        <v>7</v>
      </c>
      <c r="Q5" s="13">
        <v>8</v>
      </c>
      <c r="R5" s="36" t="s">
        <v>4</v>
      </c>
      <c r="S5" s="27" t="s">
        <v>3</v>
      </c>
      <c r="T5" s="13">
        <v>9</v>
      </c>
      <c r="U5" s="14">
        <v>10</v>
      </c>
      <c r="V5" s="13">
        <v>11</v>
      </c>
      <c r="W5" s="13">
        <v>12</v>
      </c>
      <c r="X5" s="35" t="s">
        <v>4</v>
      </c>
      <c r="Y5" s="32" t="s">
        <v>3</v>
      </c>
      <c r="Z5" s="45" t="s">
        <v>3</v>
      </c>
      <c r="AA5" s="18"/>
      <c r="AB5" s="13" t="s">
        <v>34</v>
      </c>
    </row>
    <row r="6" spans="1:32" ht="35.1" customHeight="1">
      <c r="A6" s="46">
        <v>1</v>
      </c>
      <c r="B6" s="24" t="s">
        <v>35</v>
      </c>
      <c r="C6" s="7">
        <v>2.4</v>
      </c>
      <c r="D6" s="6">
        <v>15</v>
      </c>
      <c r="E6" s="6">
        <v>53</v>
      </c>
      <c r="F6" s="6">
        <v>53</v>
      </c>
      <c r="G6" s="38"/>
      <c r="H6" s="7">
        <v>1</v>
      </c>
      <c r="I6" s="7">
        <v>4</v>
      </c>
      <c r="J6" s="7">
        <v>7</v>
      </c>
      <c r="K6" s="25">
        <f t="shared" ref="K6:K38" si="0">MAX(H6:J6)</f>
        <v>7</v>
      </c>
      <c r="L6" s="25">
        <f t="shared" ref="L6:L38" si="1">(SUM(H6:J6))-K6</f>
        <v>5</v>
      </c>
      <c r="M6" s="7">
        <v>3</v>
      </c>
      <c r="N6" s="7">
        <v>8</v>
      </c>
      <c r="O6" s="7">
        <v>11</v>
      </c>
      <c r="P6" s="7">
        <v>5</v>
      </c>
      <c r="Q6" s="7">
        <v>1</v>
      </c>
      <c r="R6" s="28">
        <f t="shared" ref="R6:R38" si="2">MAX(M6:Q6)</f>
        <v>11</v>
      </c>
      <c r="S6" s="28">
        <f t="shared" ref="S6:S38" si="3">(SUM(M6:Q6))-R6</f>
        <v>17</v>
      </c>
      <c r="T6" s="7">
        <v>1</v>
      </c>
      <c r="U6" s="7">
        <v>7</v>
      </c>
      <c r="V6" s="7">
        <v>1</v>
      </c>
      <c r="W6" s="7">
        <v>6</v>
      </c>
      <c r="X6" s="33">
        <f t="shared" ref="X6:X38" si="4">MAX(T6:W6)</f>
        <v>7</v>
      </c>
      <c r="Y6" s="33">
        <f t="shared" ref="Y6:Y38" si="5">(SUM(T6:W6))-X6</f>
        <v>8</v>
      </c>
      <c r="Z6" s="23">
        <f t="shared" ref="Z6:Z38" si="6">SUM(L6,S6,Y6)</f>
        <v>30</v>
      </c>
      <c r="AB6" s="7">
        <f t="shared" ref="AB6:AB38" si="7">MIN(H6:J6,M6:Q6,T6:W6)</f>
        <v>1</v>
      </c>
      <c r="AC6" s="8"/>
      <c r="AD6" s="8"/>
      <c r="AE6" s="8"/>
      <c r="AF6" s="8"/>
    </row>
    <row r="7" spans="1:32" s="10" customFormat="1" ht="35.1" customHeight="1">
      <c r="A7" s="46">
        <v>2</v>
      </c>
      <c r="B7" s="24" t="s">
        <v>41</v>
      </c>
      <c r="C7" s="7">
        <v>2.4</v>
      </c>
      <c r="D7" s="6">
        <v>84</v>
      </c>
      <c r="E7" s="6">
        <v>84</v>
      </c>
      <c r="F7" s="6">
        <v>84</v>
      </c>
      <c r="G7" s="40"/>
      <c r="H7" s="7">
        <v>14</v>
      </c>
      <c r="I7" s="7">
        <v>17</v>
      </c>
      <c r="J7" s="7">
        <v>2</v>
      </c>
      <c r="K7" s="25">
        <f t="shared" si="0"/>
        <v>17</v>
      </c>
      <c r="L7" s="25">
        <f t="shared" si="1"/>
        <v>16</v>
      </c>
      <c r="M7" s="7">
        <v>1</v>
      </c>
      <c r="N7" s="7">
        <v>1</v>
      </c>
      <c r="O7" s="7">
        <v>2</v>
      </c>
      <c r="P7" s="7">
        <v>9</v>
      </c>
      <c r="Q7" s="7">
        <v>2</v>
      </c>
      <c r="R7" s="28">
        <f t="shared" si="2"/>
        <v>9</v>
      </c>
      <c r="S7" s="28">
        <f t="shared" si="3"/>
        <v>6</v>
      </c>
      <c r="T7" s="7">
        <v>2</v>
      </c>
      <c r="U7" s="7">
        <v>6</v>
      </c>
      <c r="V7" s="7">
        <v>12</v>
      </c>
      <c r="W7" s="7">
        <v>2</v>
      </c>
      <c r="X7" s="33">
        <f t="shared" si="4"/>
        <v>12</v>
      </c>
      <c r="Y7" s="33">
        <f t="shared" si="5"/>
        <v>10</v>
      </c>
      <c r="Z7" s="23">
        <f t="shared" si="6"/>
        <v>32</v>
      </c>
      <c r="AA7" s="4"/>
      <c r="AB7" s="7">
        <f t="shared" si="7"/>
        <v>1</v>
      </c>
      <c r="AC7" s="8"/>
      <c r="AD7" s="8"/>
      <c r="AE7" s="8"/>
      <c r="AF7" s="8"/>
    </row>
    <row r="8" spans="1:32" s="8" customFormat="1" ht="35.1" customHeight="1">
      <c r="A8" s="46">
        <v>3</v>
      </c>
      <c r="B8" s="24" t="s">
        <v>23</v>
      </c>
      <c r="C8" s="5">
        <v>81</v>
      </c>
      <c r="D8" s="6">
        <v>1588</v>
      </c>
      <c r="E8" s="6">
        <v>88</v>
      </c>
      <c r="F8" s="6">
        <v>88</v>
      </c>
      <c r="G8" s="41"/>
      <c r="H8" s="7">
        <v>9</v>
      </c>
      <c r="I8" s="7">
        <v>3</v>
      </c>
      <c r="J8" s="7">
        <v>16</v>
      </c>
      <c r="K8" s="25">
        <f t="shared" si="0"/>
        <v>16</v>
      </c>
      <c r="L8" s="25">
        <f t="shared" si="1"/>
        <v>12</v>
      </c>
      <c r="M8" s="7">
        <v>5</v>
      </c>
      <c r="N8" s="7">
        <v>4</v>
      </c>
      <c r="O8" s="7">
        <v>1</v>
      </c>
      <c r="P8" s="7">
        <v>11</v>
      </c>
      <c r="Q8" s="7">
        <v>12</v>
      </c>
      <c r="R8" s="28">
        <f t="shared" si="2"/>
        <v>12</v>
      </c>
      <c r="S8" s="28">
        <f t="shared" si="3"/>
        <v>21</v>
      </c>
      <c r="T8" s="7">
        <v>18</v>
      </c>
      <c r="U8" s="7">
        <v>1</v>
      </c>
      <c r="V8" s="7">
        <v>4</v>
      </c>
      <c r="W8" s="7">
        <v>1</v>
      </c>
      <c r="X8" s="33">
        <f t="shared" si="4"/>
        <v>18</v>
      </c>
      <c r="Y8" s="33">
        <f t="shared" si="5"/>
        <v>6</v>
      </c>
      <c r="Z8" s="23">
        <f t="shared" si="6"/>
        <v>39</v>
      </c>
      <c r="AA8" s="4"/>
      <c r="AB8" s="7">
        <f t="shared" si="7"/>
        <v>1</v>
      </c>
    </row>
    <row r="9" spans="1:32" s="8" customFormat="1" ht="35.1" customHeight="1">
      <c r="A9" s="46">
        <v>4</v>
      </c>
      <c r="B9" s="24" t="s">
        <v>50</v>
      </c>
      <c r="C9" s="7">
        <v>2.4</v>
      </c>
      <c r="D9" s="6">
        <v>1421</v>
      </c>
      <c r="E9" s="6">
        <v>763</v>
      </c>
      <c r="F9" s="6">
        <v>63</v>
      </c>
      <c r="G9" s="38"/>
      <c r="H9" s="7">
        <v>3</v>
      </c>
      <c r="I9" s="7">
        <v>5</v>
      </c>
      <c r="J9" s="7">
        <v>1</v>
      </c>
      <c r="K9" s="25">
        <f t="shared" si="0"/>
        <v>5</v>
      </c>
      <c r="L9" s="25">
        <f t="shared" si="1"/>
        <v>4</v>
      </c>
      <c r="M9" s="7">
        <v>12</v>
      </c>
      <c r="N9" s="7">
        <v>10</v>
      </c>
      <c r="O9" s="7">
        <v>4</v>
      </c>
      <c r="P9" s="7">
        <v>1</v>
      </c>
      <c r="Q9" s="7">
        <v>3</v>
      </c>
      <c r="R9" s="28">
        <f t="shared" si="2"/>
        <v>12</v>
      </c>
      <c r="S9" s="28">
        <f t="shared" si="3"/>
        <v>18</v>
      </c>
      <c r="T9" s="7">
        <v>11</v>
      </c>
      <c r="U9" s="7">
        <v>2</v>
      </c>
      <c r="V9" s="7">
        <v>11</v>
      </c>
      <c r="W9" s="7">
        <v>10</v>
      </c>
      <c r="X9" s="33">
        <f t="shared" si="4"/>
        <v>11</v>
      </c>
      <c r="Y9" s="33">
        <f t="shared" si="5"/>
        <v>23</v>
      </c>
      <c r="Z9" s="23">
        <f t="shared" si="6"/>
        <v>45</v>
      </c>
      <c r="AA9" s="4"/>
      <c r="AB9" s="7">
        <f t="shared" si="7"/>
        <v>1</v>
      </c>
      <c r="AE9" s="9"/>
      <c r="AF9" s="9"/>
    </row>
    <row r="10" spans="1:32" s="8" customFormat="1" ht="35.1" customHeight="1">
      <c r="A10" s="46">
        <v>5</v>
      </c>
      <c r="B10" s="24" t="s">
        <v>15</v>
      </c>
      <c r="C10" s="5">
        <v>2.4</v>
      </c>
      <c r="D10" s="6">
        <v>2014</v>
      </c>
      <c r="E10" s="6">
        <v>2014</v>
      </c>
      <c r="F10" s="6">
        <v>14</v>
      </c>
      <c r="G10" s="39"/>
      <c r="H10" s="7">
        <v>6</v>
      </c>
      <c r="I10" s="7">
        <v>8</v>
      </c>
      <c r="J10" s="7">
        <v>9</v>
      </c>
      <c r="K10" s="25">
        <f t="shared" si="0"/>
        <v>9</v>
      </c>
      <c r="L10" s="25">
        <f t="shared" si="1"/>
        <v>14</v>
      </c>
      <c r="M10" s="7">
        <v>8</v>
      </c>
      <c r="N10" s="7">
        <v>5</v>
      </c>
      <c r="O10" s="7">
        <v>15</v>
      </c>
      <c r="P10" s="7">
        <v>2</v>
      </c>
      <c r="Q10" s="7">
        <v>4</v>
      </c>
      <c r="R10" s="28">
        <f t="shared" si="2"/>
        <v>15</v>
      </c>
      <c r="S10" s="28">
        <f t="shared" si="3"/>
        <v>19</v>
      </c>
      <c r="T10" s="7">
        <v>5</v>
      </c>
      <c r="U10" s="7">
        <v>4</v>
      </c>
      <c r="V10" s="7">
        <v>3</v>
      </c>
      <c r="W10" s="7">
        <v>16</v>
      </c>
      <c r="X10" s="33">
        <f t="shared" si="4"/>
        <v>16</v>
      </c>
      <c r="Y10" s="33">
        <f t="shared" si="5"/>
        <v>12</v>
      </c>
      <c r="Z10" s="23">
        <f t="shared" si="6"/>
        <v>45</v>
      </c>
      <c r="AA10" s="4"/>
      <c r="AB10" s="7">
        <f t="shared" si="7"/>
        <v>2</v>
      </c>
      <c r="AE10" s="10"/>
      <c r="AF10" s="10"/>
    </row>
    <row r="11" spans="1:32" s="8" customFormat="1" ht="35.1" customHeight="1">
      <c r="A11" s="46">
        <v>6</v>
      </c>
      <c r="B11" s="24" t="s">
        <v>36</v>
      </c>
      <c r="C11" s="7">
        <v>2.4</v>
      </c>
      <c r="D11" s="6">
        <v>81</v>
      </c>
      <c r="E11" s="6">
        <v>81</v>
      </c>
      <c r="F11" s="6">
        <v>81</v>
      </c>
      <c r="G11" s="38"/>
      <c r="H11" s="7">
        <v>13</v>
      </c>
      <c r="I11" s="7">
        <v>2</v>
      </c>
      <c r="J11" s="7">
        <v>11</v>
      </c>
      <c r="K11" s="25">
        <f t="shared" si="0"/>
        <v>13</v>
      </c>
      <c r="L11" s="25">
        <f t="shared" si="1"/>
        <v>13</v>
      </c>
      <c r="M11" s="7">
        <v>4</v>
      </c>
      <c r="N11" s="7">
        <v>3</v>
      </c>
      <c r="O11" s="7">
        <v>10</v>
      </c>
      <c r="P11" s="7">
        <v>6</v>
      </c>
      <c r="Q11" s="7">
        <v>5</v>
      </c>
      <c r="R11" s="28">
        <f t="shared" si="2"/>
        <v>10</v>
      </c>
      <c r="S11" s="28">
        <f t="shared" si="3"/>
        <v>18</v>
      </c>
      <c r="T11" s="7">
        <v>16</v>
      </c>
      <c r="U11" s="7">
        <v>5</v>
      </c>
      <c r="V11" s="7">
        <v>5</v>
      </c>
      <c r="W11" s="7">
        <v>8</v>
      </c>
      <c r="X11" s="33">
        <f t="shared" si="4"/>
        <v>16</v>
      </c>
      <c r="Y11" s="33">
        <f t="shared" si="5"/>
        <v>18</v>
      </c>
      <c r="Z11" s="23">
        <f t="shared" si="6"/>
        <v>49</v>
      </c>
      <c r="AA11" s="4"/>
      <c r="AB11" s="7">
        <f t="shared" si="7"/>
        <v>2</v>
      </c>
      <c r="AC11"/>
      <c r="AD11"/>
      <c r="AE11" s="10"/>
      <c r="AF11" s="10"/>
    </row>
    <row r="12" spans="1:32" s="8" customFormat="1" ht="35.1" customHeight="1">
      <c r="A12" s="46">
        <v>7</v>
      </c>
      <c r="B12" s="24" t="s">
        <v>42</v>
      </c>
      <c r="C12" s="7">
        <v>2.4</v>
      </c>
      <c r="D12" s="6">
        <v>105</v>
      </c>
      <c r="E12" s="15" t="s">
        <v>25</v>
      </c>
      <c r="F12" s="15" t="s">
        <v>25</v>
      </c>
      <c r="G12" s="38"/>
      <c r="H12" s="7">
        <v>10</v>
      </c>
      <c r="I12" s="7">
        <v>7</v>
      </c>
      <c r="J12" s="7">
        <v>4</v>
      </c>
      <c r="K12" s="25">
        <f t="shared" si="0"/>
        <v>10</v>
      </c>
      <c r="L12" s="25">
        <f t="shared" si="1"/>
        <v>11</v>
      </c>
      <c r="M12" s="7">
        <v>13</v>
      </c>
      <c r="N12" s="7">
        <v>2</v>
      </c>
      <c r="O12" s="7">
        <v>7.2</v>
      </c>
      <c r="P12" s="7">
        <v>4</v>
      </c>
      <c r="Q12" s="7">
        <v>11</v>
      </c>
      <c r="R12" s="28">
        <f t="shared" si="2"/>
        <v>13</v>
      </c>
      <c r="S12" s="28">
        <f t="shared" si="3"/>
        <v>24.200000000000003</v>
      </c>
      <c r="T12" s="7">
        <v>6</v>
      </c>
      <c r="U12" s="7">
        <v>10</v>
      </c>
      <c r="V12" s="7">
        <v>2</v>
      </c>
      <c r="W12" s="7">
        <v>7</v>
      </c>
      <c r="X12" s="33">
        <f t="shared" si="4"/>
        <v>10</v>
      </c>
      <c r="Y12" s="33">
        <f t="shared" si="5"/>
        <v>15</v>
      </c>
      <c r="Z12" s="23">
        <f t="shared" si="6"/>
        <v>50.2</v>
      </c>
      <c r="AA12" s="4"/>
      <c r="AB12" s="7">
        <f t="shared" si="7"/>
        <v>2</v>
      </c>
      <c r="AC12"/>
      <c r="AD12"/>
      <c r="AE12" s="10"/>
      <c r="AF12" s="10"/>
    </row>
    <row r="13" spans="1:32" s="8" customFormat="1" ht="35.1" customHeight="1">
      <c r="A13" s="46">
        <v>8</v>
      </c>
      <c r="B13" s="24" t="s">
        <v>45</v>
      </c>
      <c r="C13" s="7">
        <v>2.4</v>
      </c>
      <c r="D13" s="6">
        <v>67</v>
      </c>
      <c r="E13" s="6">
        <v>67</v>
      </c>
      <c r="F13" s="6">
        <v>67</v>
      </c>
      <c r="G13" s="38"/>
      <c r="H13" s="7">
        <v>4</v>
      </c>
      <c r="I13" s="7">
        <v>14</v>
      </c>
      <c r="J13" s="7">
        <v>7.2</v>
      </c>
      <c r="K13" s="25">
        <f t="shared" si="0"/>
        <v>14</v>
      </c>
      <c r="L13" s="25">
        <f t="shared" si="1"/>
        <v>11.2</v>
      </c>
      <c r="M13" s="7">
        <v>9</v>
      </c>
      <c r="N13" s="7">
        <v>6</v>
      </c>
      <c r="O13" s="7">
        <v>3</v>
      </c>
      <c r="P13" s="7">
        <v>3</v>
      </c>
      <c r="Q13" s="7">
        <v>7</v>
      </c>
      <c r="R13" s="28">
        <f t="shared" si="2"/>
        <v>9</v>
      </c>
      <c r="S13" s="28">
        <f t="shared" si="3"/>
        <v>19</v>
      </c>
      <c r="T13" s="7">
        <v>3</v>
      </c>
      <c r="U13" s="7">
        <v>12</v>
      </c>
      <c r="V13" s="7">
        <v>7</v>
      </c>
      <c r="W13" s="7">
        <v>12</v>
      </c>
      <c r="X13" s="33">
        <f t="shared" si="4"/>
        <v>12</v>
      </c>
      <c r="Y13" s="33">
        <f t="shared" si="5"/>
        <v>22</v>
      </c>
      <c r="Z13" s="23">
        <f t="shared" si="6"/>
        <v>52.2</v>
      </c>
      <c r="AA13" s="4"/>
      <c r="AB13" s="7">
        <f t="shared" si="7"/>
        <v>3</v>
      </c>
      <c r="AC13" s="10"/>
      <c r="AD13" s="10"/>
    </row>
    <row r="14" spans="1:32" s="8" customFormat="1" ht="35.1" customHeight="1">
      <c r="A14" s="46">
        <v>9</v>
      </c>
      <c r="B14" s="24" t="s">
        <v>46</v>
      </c>
      <c r="C14" s="7">
        <v>2.4</v>
      </c>
      <c r="D14" s="6">
        <v>24</v>
      </c>
      <c r="E14" s="6">
        <v>24</v>
      </c>
      <c r="F14" s="6">
        <v>24</v>
      </c>
      <c r="G14" s="40"/>
      <c r="H14" s="7">
        <v>7</v>
      </c>
      <c r="I14" s="7">
        <v>13</v>
      </c>
      <c r="J14" s="7">
        <v>17</v>
      </c>
      <c r="K14" s="25">
        <f t="shared" si="0"/>
        <v>17</v>
      </c>
      <c r="L14" s="25">
        <f t="shared" si="1"/>
        <v>20</v>
      </c>
      <c r="M14" s="7">
        <v>6</v>
      </c>
      <c r="N14" s="7">
        <v>9</v>
      </c>
      <c r="O14" s="7">
        <v>5</v>
      </c>
      <c r="P14" s="7">
        <v>7</v>
      </c>
      <c r="Q14" s="7">
        <v>6</v>
      </c>
      <c r="R14" s="28">
        <f t="shared" si="2"/>
        <v>9</v>
      </c>
      <c r="S14" s="28">
        <f t="shared" si="3"/>
        <v>24</v>
      </c>
      <c r="T14" s="7">
        <v>7</v>
      </c>
      <c r="U14" s="7">
        <v>9</v>
      </c>
      <c r="V14" s="7">
        <v>10</v>
      </c>
      <c r="W14" s="7">
        <v>13</v>
      </c>
      <c r="X14" s="33">
        <f t="shared" si="4"/>
        <v>13</v>
      </c>
      <c r="Y14" s="33">
        <f t="shared" si="5"/>
        <v>26</v>
      </c>
      <c r="Z14" s="23">
        <f t="shared" si="6"/>
        <v>70</v>
      </c>
      <c r="AA14" s="4"/>
      <c r="AB14" s="7">
        <f t="shared" si="7"/>
        <v>5</v>
      </c>
      <c r="AE14" s="10"/>
      <c r="AF14" s="10"/>
    </row>
    <row r="15" spans="1:32" s="10" customFormat="1" ht="35.1" customHeight="1">
      <c r="A15" s="46">
        <v>10</v>
      </c>
      <c r="B15" s="24" t="s">
        <v>28</v>
      </c>
      <c r="C15" s="5">
        <v>2.4</v>
      </c>
      <c r="D15" s="6">
        <v>152</v>
      </c>
      <c r="E15" s="6">
        <v>152</v>
      </c>
      <c r="F15" s="6">
        <v>52</v>
      </c>
      <c r="G15" s="39"/>
      <c r="H15" s="7">
        <v>16</v>
      </c>
      <c r="I15" s="7">
        <v>1</v>
      </c>
      <c r="J15" s="7">
        <v>5</v>
      </c>
      <c r="K15" s="25">
        <f t="shared" si="0"/>
        <v>16</v>
      </c>
      <c r="L15" s="25">
        <f t="shared" si="1"/>
        <v>6</v>
      </c>
      <c r="M15" s="7">
        <v>10</v>
      </c>
      <c r="N15" s="7">
        <v>16</v>
      </c>
      <c r="O15" s="7">
        <v>12</v>
      </c>
      <c r="P15" s="7">
        <v>17</v>
      </c>
      <c r="Q15" s="7">
        <v>16</v>
      </c>
      <c r="R15" s="28">
        <f t="shared" si="2"/>
        <v>17</v>
      </c>
      <c r="S15" s="28">
        <f t="shared" si="3"/>
        <v>54</v>
      </c>
      <c r="T15" s="7">
        <v>9</v>
      </c>
      <c r="U15" s="7">
        <v>3</v>
      </c>
      <c r="V15" s="7">
        <v>8</v>
      </c>
      <c r="W15" s="7">
        <v>3</v>
      </c>
      <c r="X15" s="33">
        <f t="shared" si="4"/>
        <v>9</v>
      </c>
      <c r="Y15" s="33">
        <f t="shared" si="5"/>
        <v>14</v>
      </c>
      <c r="Z15" s="23">
        <f t="shared" si="6"/>
        <v>74</v>
      </c>
      <c r="AA15" s="4"/>
      <c r="AB15" s="7">
        <f t="shared" si="7"/>
        <v>1</v>
      </c>
      <c r="AC15" s="8"/>
      <c r="AD15" s="8"/>
      <c r="AE15" s="8"/>
      <c r="AF15" s="8"/>
    </row>
    <row r="16" spans="1:32" s="8" customFormat="1" ht="35.1" customHeight="1">
      <c r="A16" s="46">
        <v>11</v>
      </c>
      <c r="B16" s="24" t="s">
        <v>14</v>
      </c>
      <c r="C16" s="5">
        <v>2.4</v>
      </c>
      <c r="D16" s="6">
        <v>2125</v>
      </c>
      <c r="E16" s="6">
        <v>25</v>
      </c>
      <c r="F16" s="6">
        <v>25</v>
      </c>
      <c r="G16" s="39"/>
      <c r="H16" s="7">
        <v>11</v>
      </c>
      <c r="I16" s="7">
        <v>10</v>
      </c>
      <c r="J16" s="7">
        <v>13</v>
      </c>
      <c r="K16" s="25">
        <f t="shared" si="0"/>
        <v>13</v>
      </c>
      <c r="L16" s="25">
        <f t="shared" si="1"/>
        <v>21</v>
      </c>
      <c r="M16" s="7">
        <v>21</v>
      </c>
      <c r="N16" s="7">
        <v>7</v>
      </c>
      <c r="O16" s="7">
        <v>6</v>
      </c>
      <c r="P16" s="7">
        <v>8</v>
      </c>
      <c r="Q16" s="7">
        <v>9</v>
      </c>
      <c r="R16" s="28">
        <f t="shared" si="2"/>
        <v>21</v>
      </c>
      <c r="S16" s="28">
        <f t="shared" si="3"/>
        <v>30</v>
      </c>
      <c r="T16" s="7">
        <v>8</v>
      </c>
      <c r="U16" s="7">
        <v>15</v>
      </c>
      <c r="V16" s="7">
        <v>18</v>
      </c>
      <c r="W16" s="7">
        <v>4</v>
      </c>
      <c r="X16" s="33">
        <f t="shared" si="4"/>
        <v>18</v>
      </c>
      <c r="Y16" s="33">
        <f t="shared" si="5"/>
        <v>27</v>
      </c>
      <c r="Z16" s="23">
        <f t="shared" si="6"/>
        <v>78</v>
      </c>
      <c r="AA16" s="4"/>
      <c r="AB16" s="7">
        <f t="shared" si="7"/>
        <v>4</v>
      </c>
    </row>
    <row r="17" spans="1:32" s="8" customFormat="1" ht="35.1" customHeight="1">
      <c r="A17" s="47">
        <v>12</v>
      </c>
      <c r="B17" s="24" t="s">
        <v>24</v>
      </c>
      <c r="C17" s="16" t="s">
        <v>25</v>
      </c>
      <c r="D17" s="6">
        <v>166</v>
      </c>
      <c r="E17" s="6">
        <v>166</v>
      </c>
      <c r="F17" s="6">
        <v>66</v>
      </c>
      <c r="G17" s="43"/>
      <c r="H17" s="7">
        <v>2</v>
      </c>
      <c r="I17" s="7">
        <v>6</v>
      </c>
      <c r="J17" s="7">
        <v>6</v>
      </c>
      <c r="K17" s="25">
        <f t="shared" si="0"/>
        <v>6</v>
      </c>
      <c r="L17" s="25">
        <f t="shared" si="1"/>
        <v>8</v>
      </c>
      <c r="M17" s="7">
        <v>7</v>
      </c>
      <c r="N17" s="7">
        <v>13</v>
      </c>
      <c r="O17" s="7">
        <v>27</v>
      </c>
      <c r="P17" s="7">
        <v>11.8</v>
      </c>
      <c r="Q17" s="7">
        <v>20</v>
      </c>
      <c r="R17" s="28">
        <f t="shared" si="2"/>
        <v>27</v>
      </c>
      <c r="S17" s="28">
        <f t="shared" si="3"/>
        <v>51.8</v>
      </c>
      <c r="T17" s="7">
        <v>4</v>
      </c>
      <c r="U17" s="7">
        <v>13</v>
      </c>
      <c r="V17" s="7">
        <v>9</v>
      </c>
      <c r="W17" s="7">
        <v>9</v>
      </c>
      <c r="X17" s="33">
        <f t="shared" si="4"/>
        <v>13</v>
      </c>
      <c r="Y17" s="33">
        <f t="shared" si="5"/>
        <v>22</v>
      </c>
      <c r="Z17" s="23">
        <f t="shared" si="6"/>
        <v>81.8</v>
      </c>
      <c r="AA17" s="4"/>
      <c r="AB17" s="7">
        <f t="shared" si="7"/>
        <v>2</v>
      </c>
      <c r="AC17" s="10"/>
      <c r="AD17" s="10"/>
    </row>
    <row r="18" spans="1:32" s="8" customFormat="1" ht="35.1" customHeight="1">
      <c r="A18" s="47">
        <v>13</v>
      </c>
      <c r="B18" s="24" t="s">
        <v>37</v>
      </c>
      <c r="C18" s="7">
        <v>2.4</v>
      </c>
      <c r="D18" s="6">
        <v>2262</v>
      </c>
      <c r="E18" s="6">
        <v>262</v>
      </c>
      <c r="F18" s="6">
        <v>62</v>
      </c>
      <c r="G18" s="42"/>
      <c r="H18" s="7">
        <v>8</v>
      </c>
      <c r="I18" s="7">
        <v>11</v>
      </c>
      <c r="J18" s="7">
        <v>10</v>
      </c>
      <c r="K18" s="25">
        <f t="shared" si="0"/>
        <v>11</v>
      </c>
      <c r="L18" s="25">
        <f t="shared" si="1"/>
        <v>18</v>
      </c>
      <c r="M18" s="7">
        <v>11</v>
      </c>
      <c r="N18" s="7">
        <v>11</v>
      </c>
      <c r="O18" s="7">
        <v>8</v>
      </c>
      <c r="P18" s="7">
        <v>10.199999999999999</v>
      </c>
      <c r="Q18" s="7">
        <v>10</v>
      </c>
      <c r="R18" s="28">
        <f t="shared" si="2"/>
        <v>11</v>
      </c>
      <c r="S18" s="28">
        <f t="shared" si="3"/>
        <v>39.200000000000003</v>
      </c>
      <c r="T18" s="7">
        <v>12</v>
      </c>
      <c r="U18" s="7">
        <v>17</v>
      </c>
      <c r="V18" s="7">
        <v>13</v>
      </c>
      <c r="W18" s="7">
        <v>20</v>
      </c>
      <c r="X18" s="33">
        <f t="shared" si="4"/>
        <v>20</v>
      </c>
      <c r="Y18" s="33">
        <f t="shared" si="5"/>
        <v>42</v>
      </c>
      <c r="Z18" s="23">
        <f t="shared" si="6"/>
        <v>99.2</v>
      </c>
      <c r="AA18" s="4"/>
      <c r="AB18" s="7">
        <f t="shared" si="7"/>
        <v>8</v>
      </c>
      <c r="AC18" s="10"/>
      <c r="AD18" s="10"/>
      <c r="AE18" s="9"/>
      <c r="AF18" s="9"/>
    </row>
    <row r="19" spans="1:32" s="8" customFormat="1" ht="35.1" customHeight="1">
      <c r="A19" s="47">
        <v>14</v>
      </c>
      <c r="B19" s="24" t="s">
        <v>32</v>
      </c>
      <c r="C19" s="7">
        <v>2.4</v>
      </c>
      <c r="D19" s="6">
        <v>2380</v>
      </c>
      <c r="E19" s="6">
        <v>880</v>
      </c>
      <c r="F19" s="6">
        <v>80</v>
      </c>
      <c r="G19" s="39"/>
      <c r="H19" s="7">
        <v>5</v>
      </c>
      <c r="I19" s="7">
        <v>9</v>
      </c>
      <c r="J19" s="7">
        <v>3</v>
      </c>
      <c r="K19" s="25">
        <f t="shared" si="0"/>
        <v>9</v>
      </c>
      <c r="L19" s="25">
        <f t="shared" si="1"/>
        <v>8</v>
      </c>
      <c r="M19" s="7">
        <v>14</v>
      </c>
      <c r="N19" s="7">
        <v>22</v>
      </c>
      <c r="O19" s="7">
        <v>7</v>
      </c>
      <c r="P19" s="7">
        <v>16</v>
      </c>
      <c r="Q19" s="7">
        <v>17</v>
      </c>
      <c r="R19" s="28">
        <f t="shared" si="2"/>
        <v>22</v>
      </c>
      <c r="S19" s="28">
        <f t="shared" si="3"/>
        <v>54</v>
      </c>
      <c r="T19" s="7">
        <v>13</v>
      </c>
      <c r="U19" s="7">
        <v>22</v>
      </c>
      <c r="V19" s="7">
        <v>16</v>
      </c>
      <c r="W19" s="7">
        <v>14</v>
      </c>
      <c r="X19" s="33">
        <f t="shared" si="4"/>
        <v>22</v>
      </c>
      <c r="Y19" s="33">
        <f t="shared" si="5"/>
        <v>43</v>
      </c>
      <c r="Z19" s="23">
        <f t="shared" si="6"/>
        <v>105</v>
      </c>
      <c r="AA19" s="4"/>
      <c r="AB19" s="7">
        <f t="shared" si="7"/>
        <v>3</v>
      </c>
      <c r="AE19" s="10"/>
      <c r="AF19" s="10"/>
    </row>
    <row r="20" spans="1:32" s="8" customFormat="1" ht="35.1" customHeight="1">
      <c r="A20" s="47">
        <v>15</v>
      </c>
      <c r="B20" s="24" t="s">
        <v>44</v>
      </c>
      <c r="C20" s="7">
        <v>2.4</v>
      </c>
      <c r="D20" s="6">
        <v>1888</v>
      </c>
      <c r="E20" s="6">
        <v>888</v>
      </c>
      <c r="F20" s="6">
        <v>88</v>
      </c>
      <c r="G20" s="40"/>
      <c r="H20" s="7">
        <v>29</v>
      </c>
      <c r="I20" s="7">
        <v>32</v>
      </c>
      <c r="J20" s="7">
        <v>27</v>
      </c>
      <c r="K20" s="25">
        <f t="shared" si="0"/>
        <v>32</v>
      </c>
      <c r="L20" s="25">
        <f t="shared" si="1"/>
        <v>56</v>
      </c>
      <c r="M20" s="7">
        <v>2</v>
      </c>
      <c r="N20" s="7">
        <v>12</v>
      </c>
      <c r="O20" s="7">
        <v>14</v>
      </c>
      <c r="P20" s="7">
        <v>10</v>
      </c>
      <c r="Q20" s="7">
        <v>8</v>
      </c>
      <c r="R20" s="28">
        <f t="shared" si="2"/>
        <v>14</v>
      </c>
      <c r="S20" s="28">
        <f t="shared" si="3"/>
        <v>32</v>
      </c>
      <c r="T20" s="7">
        <v>10</v>
      </c>
      <c r="U20" s="7">
        <v>8</v>
      </c>
      <c r="V20" s="7">
        <v>15</v>
      </c>
      <c r="W20" s="7">
        <v>5</v>
      </c>
      <c r="X20" s="33">
        <f t="shared" si="4"/>
        <v>15</v>
      </c>
      <c r="Y20" s="33">
        <f t="shared" si="5"/>
        <v>23</v>
      </c>
      <c r="Z20" s="23">
        <f t="shared" si="6"/>
        <v>111</v>
      </c>
      <c r="AA20" s="4"/>
      <c r="AB20" s="7">
        <f t="shared" si="7"/>
        <v>2</v>
      </c>
      <c r="AE20" s="10"/>
      <c r="AF20" s="10"/>
    </row>
    <row r="21" spans="1:32" s="8" customFormat="1" ht="35.1" customHeight="1">
      <c r="A21" s="47">
        <v>16</v>
      </c>
      <c r="B21" s="24" t="s">
        <v>18</v>
      </c>
      <c r="C21" s="5">
        <v>2.4</v>
      </c>
      <c r="D21" s="6">
        <v>1936</v>
      </c>
      <c r="E21" s="6">
        <v>1936</v>
      </c>
      <c r="F21" s="6">
        <v>36</v>
      </c>
      <c r="G21" s="41"/>
      <c r="H21" s="7">
        <v>19</v>
      </c>
      <c r="I21" s="7">
        <v>12</v>
      </c>
      <c r="J21" s="7">
        <v>8</v>
      </c>
      <c r="K21" s="25">
        <f t="shared" si="0"/>
        <v>19</v>
      </c>
      <c r="L21" s="25">
        <f t="shared" si="1"/>
        <v>20</v>
      </c>
      <c r="M21" s="7">
        <v>15</v>
      </c>
      <c r="N21" s="7">
        <v>19</v>
      </c>
      <c r="O21" s="7">
        <v>21</v>
      </c>
      <c r="P21" s="7">
        <v>16</v>
      </c>
      <c r="Q21" s="7">
        <v>16</v>
      </c>
      <c r="R21" s="28">
        <f t="shared" si="2"/>
        <v>21</v>
      </c>
      <c r="S21" s="28">
        <f t="shared" si="3"/>
        <v>66</v>
      </c>
      <c r="T21" s="7">
        <v>22</v>
      </c>
      <c r="U21" s="7">
        <v>14</v>
      </c>
      <c r="V21" s="7">
        <v>20</v>
      </c>
      <c r="W21" s="7">
        <v>17</v>
      </c>
      <c r="X21" s="33">
        <f t="shared" si="4"/>
        <v>22</v>
      </c>
      <c r="Y21" s="33">
        <f t="shared" si="5"/>
        <v>51</v>
      </c>
      <c r="Z21" s="23">
        <f t="shared" si="6"/>
        <v>137</v>
      </c>
      <c r="AA21" s="4"/>
      <c r="AB21" s="7">
        <f t="shared" si="7"/>
        <v>8</v>
      </c>
      <c r="AE21" s="10"/>
      <c r="AF21" s="10"/>
    </row>
    <row r="22" spans="1:32" s="9" customFormat="1" ht="35.1" customHeight="1">
      <c r="A22" s="47">
        <v>17</v>
      </c>
      <c r="B22" s="24" t="s">
        <v>26</v>
      </c>
      <c r="C22" s="5">
        <v>2.4</v>
      </c>
      <c r="D22" s="6">
        <v>1647</v>
      </c>
      <c r="E22" s="6">
        <v>647</v>
      </c>
      <c r="F22" s="6">
        <v>647</v>
      </c>
      <c r="G22" s="43"/>
      <c r="H22" s="7">
        <v>22</v>
      </c>
      <c r="I22" s="7">
        <v>19</v>
      </c>
      <c r="J22" s="7">
        <v>21</v>
      </c>
      <c r="K22" s="25">
        <f t="shared" si="0"/>
        <v>22</v>
      </c>
      <c r="L22" s="25">
        <f t="shared" si="1"/>
        <v>40</v>
      </c>
      <c r="M22" s="7">
        <v>23</v>
      </c>
      <c r="N22" s="7">
        <v>30</v>
      </c>
      <c r="O22" s="7">
        <v>29</v>
      </c>
      <c r="P22" s="7">
        <v>24.4</v>
      </c>
      <c r="Q22" s="7">
        <v>19</v>
      </c>
      <c r="R22" s="28">
        <f t="shared" si="2"/>
        <v>30</v>
      </c>
      <c r="S22" s="28">
        <f t="shared" si="3"/>
        <v>95.4</v>
      </c>
      <c r="T22" s="7">
        <v>23</v>
      </c>
      <c r="U22" s="7">
        <v>11</v>
      </c>
      <c r="V22" s="7">
        <v>6</v>
      </c>
      <c r="W22" s="7">
        <v>11</v>
      </c>
      <c r="X22" s="33">
        <f t="shared" si="4"/>
        <v>23</v>
      </c>
      <c r="Y22" s="33">
        <f t="shared" si="5"/>
        <v>28</v>
      </c>
      <c r="Z22" s="23">
        <f t="shared" si="6"/>
        <v>163.4</v>
      </c>
      <c r="AA22" s="4"/>
      <c r="AB22" s="7">
        <f t="shared" si="7"/>
        <v>6</v>
      </c>
    </row>
    <row r="23" spans="1:32" s="9" customFormat="1" ht="35.1" customHeight="1">
      <c r="A23" s="47">
        <v>18</v>
      </c>
      <c r="B23" s="24" t="s">
        <v>38</v>
      </c>
      <c r="C23" s="7">
        <v>2.4</v>
      </c>
      <c r="D23" s="6">
        <v>569</v>
      </c>
      <c r="E23" s="15" t="s">
        <v>39</v>
      </c>
      <c r="F23" s="15" t="s">
        <v>39</v>
      </c>
      <c r="G23" s="40"/>
      <c r="H23" s="7">
        <v>16</v>
      </c>
      <c r="I23" s="7">
        <v>23</v>
      </c>
      <c r="J23" s="7">
        <v>18</v>
      </c>
      <c r="K23" s="25">
        <f t="shared" si="0"/>
        <v>23</v>
      </c>
      <c r="L23" s="25">
        <f t="shared" si="1"/>
        <v>34</v>
      </c>
      <c r="M23" s="7">
        <v>19</v>
      </c>
      <c r="N23" s="7">
        <v>27</v>
      </c>
      <c r="O23" s="7">
        <v>17</v>
      </c>
      <c r="P23" s="7">
        <v>12</v>
      </c>
      <c r="Q23" s="7">
        <v>14</v>
      </c>
      <c r="R23" s="28">
        <f t="shared" si="2"/>
        <v>27</v>
      </c>
      <c r="S23" s="28">
        <f t="shared" si="3"/>
        <v>62</v>
      </c>
      <c r="T23" s="7">
        <v>21</v>
      </c>
      <c r="U23" s="7">
        <v>23</v>
      </c>
      <c r="V23" s="7">
        <v>26</v>
      </c>
      <c r="W23" s="7">
        <v>30</v>
      </c>
      <c r="X23" s="33">
        <f t="shared" si="4"/>
        <v>30</v>
      </c>
      <c r="Y23" s="33">
        <f t="shared" si="5"/>
        <v>70</v>
      </c>
      <c r="Z23" s="23">
        <f t="shared" si="6"/>
        <v>166</v>
      </c>
      <c r="AA23" s="4"/>
      <c r="AB23" s="7">
        <f t="shared" si="7"/>
        <v>12</v>
      </c>
      <c r="AC23" s="8"/>
      <c r="AD23" s="8"/>
      <c r="AE23" s="10"/>
      <c r="AF23" s="10"/>
    </row>
    <row r="24" spans="1:32" s="9" customFormat="1" ht="35.1" customHeight="1">
      <c r="A24" s="47">
        <v>19</v>
      </c>
      <c r="B24" s="24" t="s">
        <v>40</v>
      </c>
      <c r="C24" s="7">
        <v>2.4</v>
      </c>
      <c r="D24" s="6">
        <v>1983</v>
      </c>
      <c r="E24" s="37">
        <v>1983</v>
      </c>
      <c r="F24" s="6">
        <v>83</v>
      </c>
      <c r="G24" s="38"/>
      <c r="H24" s="7">
        <v>17</v>
      </c>
      <c r="I24" s="7">
        <v>21</v>
      </c>
      <c r="J24" s="7">
        <v>22</v>
      </c>
      <c r="K24" s="25">
        <f t="shared" si="0"/>
        <v>22</v>
      </c>
      <c r="L24" s="25">
        <f t="shared" si="1"/>
        <v>38</v>
      </c>
      <c r="M24" s="7">
        <v>24</v>
      </c>
      <c r="N24" s="7">
        <v>20.399999999999999</v>
      </c>
      <c r="O24" s="7">
        <v>18</v>
      </c>
      <c r="P24" s="7">
        <v>20</v>
      </c>
      <c r="Q24" s="7">
        <v>18</v>
      </c>
      <c r="R24" s="28">
        <f t="shared" si="2"/>
        <v>24</v>
      </c>
      <c r="S24" s="28">
        <f t="shared" si="3"/>
        <v>76.400000000000006</v>
      </c>
      <c r="T24" s="7">
        <v>17</v>
      </c>
      <c r="U24" s="7">
        <v>20</v>
      </c>
      <c r="V24" s="7">
        <v>23</v>
      </c>
      <c r="W24" s="7">
        <v>28</v>
      </c>
      <c r="X24" s="33">
        <f t="shared" si="4"/>
        <v>28</v>
      </c>
      <c r="Y24" s="33">
        <f t="shared" si="5"/>
        <v>60</v>
      </c>
      <c r="Z24" s="23">
        <f t="shared" si="6"/>
        <v>174.4</v>
      </c>
      <c r="AA24" s="4"/>
      <c r="AB24" s="7">
        <f t="shared" si="7"/>
        <v>17</v>
      </c>
      <c r="AC24" s="10"/>
      <c r="AD24" s="10"/>
      <c r="AE24" s="10"/>
      <c r="AF24" s="10"/>
    </row>
    <row r="25" spans="1:32" s="9" customFormat="1" ht="35.1" customHeight="1">
      <c r="A25" s="47">
        <v>20</v>
      </c>
      <c r="B25" s="24" t="s">
        <v>31</v>
      </c>
      <c r="C25" s="7">
        <v>67</v>
      </c>
      <c r="D25" s="6">
        <v>1982</v>
      </c>
      <c r="E25" s="6">
        <v>82</v>
      </c>
      <c r="F25" s="6">
        <v>82</v>
      </c>
      <c r="G25" s="43"/>
      <c r="H25" s="7">
        <v>35</v>
      </c>
      <c r="I25" s="7">
        <v>26</v>
      </c>
      <c r="J25" s="7">
        <v>31</v>
      </c>
      <c r="K25" s="25">
        <f t="shared" si="0"/>
        <v>35</v>
      </c>
      <c r="L25" s="25">
        <f t="shared" si="1"/>
        <v>57</v>
      </c>
      <c r="M25" s="7">
        <v>17</v>
      </c>
      <c r="N25" s="7">
        <v>16</v>
      </c>
      <c r="O25" s="7">
        <v>27</v>
      </c>
      <c r="P25" s="7">
        <v>19</v>
      </c>
      <c r="Q25" s="7">
        <v>24</v>
      </c>
      <c r="R25" s="28">
        <f t="shared" si="2"/>
        <v>27</v>
      </c>
      <c r="S25" s="28">
        <f t="shared" si="3"/>
        <v>76</v>
      </c>
      <c r="T25" s="7">
        <v>14</v>
      </c>
      <c r="U25" s="7">
        <v>24</v>
      </c>
      <c r="V25" s="7">
        <v>14</v>
      </c>
      <c r="W25" s="7">
        <v>16</v>
      </c>
      <c r="X25" s="33">
        <f t="shared" si="4"/>
        <v>24</v>
      </c>
      <c r="Y25" s="33">
        <f t="shared" si="5"/>
        <v>44</v>
      </c>
      <c r="Z25" s="23">
        <f t="shared" si="6"/>
        <v>177</v>
      </c>
      <c r="AA25" s="4"/>
      <c r="AB25" s="7">
        <f t="shared" si="7"/>
        <v>14</v>
      </c>
      <c r="AC25" s="10"/>
      <c r="AD25" s="10"/>
      <c r="AE25" s="8"/>
      <c r="AF25" s="8"/>
    </row>
    <row r="26" spans="1:32" s="9" customFormat="1" ht="35.1" customHeight="1">
      <c r="A26" s="47">
        <v>21</v>
      </c>
      <c r="B26" s="24" t="s">
        <v>55</v>
      </c>
      <c r="C26" s="7">
        <v>2.4</v>
      </c>
      <c r="D26" s="6">
        <v>236</v>
      </c>
      <c r="E26" s="6">
        <v>36</v>
      </c>
      <c r="F26" s="6">
        <v>36</v>
      </c>
      <c r="G26" s="38"/>
      <c r="H26" s="7">
        <v>21</v>
      </c>
      <c r="I26" s="7">
        <v>22</v>
      </c>
      <c r="J26" s="7">
        <v>16</v>
      </c>
      <c r="K26" s="25">
        <f t="shared" si="0"/>
        <v>22</v>
      </c>
      <c r="L26" s="25">
        <f t="shared" si="1"/>
        <v>37</v>
      </c>
      <c r="M26" s="7">
        <v>16</v>
      </c>
      <c r="N26" s="7">
        <v>17</v>
      </c>
      <c r="O26" s="7">
        <v>16</v>
      </c>
      <c r="P26" s="7">
        <v>27</v>
      </c>
      <c r="Q26" s="7">
        <v>21</v>
      </c>
      <c r="R26" s="28">
        <f t="shared" si="2"/>
        <v>27</v>
      </c>
      <c r="S26" s="28">
        <f t="shared" si="3"/>
        <v>70</v>
      </c>
      <c r="T26" s="7">
        <v>25</v>
      </c>
      <c r="U26" s="7">
        <v>26</v>
      </c>
      <c r="V26" s="7">
        <v>23</v>
      </c>
      <c r="W26" s="7">
        <v>29</v>
      </c>
      <c r="X26" s="33">
        <f t="shared" si="4"/>
        <v>29</v>
      </c>
      <c r="Y26" s="33">
        <f t="shared" si="5"/>
        <v>74</v>
      </c>
      <c r="Z26" s="23">
        <f t="shared" si="6"/>
        <v>181</v>
      </c>
      <c r="AA26" s="4"/>
      <c r="AB26" s="7">
        <f t="shared" si="7"/>
        <v>16</v>
      </c>
      <c r="AC26" s="10"/>
      <c r="AD26" s="10"/>
      <c r="AE26" s="8"/>
      <c r="AF26" s="8"/>
    </row>
    <row r="27" spans="1:32" s="10" customFormat="1" ht="35.1" customHeight="1">
      <c r="A27" s="47">
        <v>22</v>
      </c>
      <c r="B27" s="24" t="s">
        <v>51</v>
      </c>
      <c r="C27" s="7">
        <v>2.4</v>
      </c>
      <c r="D27" s="6">
        <v>484</v>
      </c>
      <c r="E27" s="6">
        <v>484</v>
      </c>
      <c r="F27" s="6">
        <v>84</v>
      </c>
      <c r="G27" s="42"/>
      <c r="H27" s="7">
        <v>20</v>
      </c>
      <c r="I27" s="7">
        <v>25</v>
      </c>
      <c r="J27" s="7">
        <v>30</v>
      </c>
      <c r="K27" s="25">
        <f t="shared" si="0"/>
        <v>30</v>
      </c>
      <c r="L27" s="25">
        <f t="shared" si="1"/>
        <v>45</v>
      </c>
      <c r="M27" s="7">
        <v>18</v>
      </c>
      <c r="N27" s="7">
        <v>21</v>
      </c>
      <c r="O27" s="7">
        <v>19</v>
      </c>
      <c r="P27" s="7">
        <v>21</v>
      </c>
      <c r="Q27" s="7">
        <v>27</v>
      </c>
      <c r="R27" s="28">
        <f t="shared" si="2"/>
        <v>27</v>
      </c>
      <c r="S27" s="28">
        <f t="shared" si="3"/>
        <v>79</v>
      </c>
      <c r="T27" s="7">
        <v>26</v>
      </c>
      <c r="U27" s="7">
        <v>18</v>
      </c>
      <c r="V27" s="7">
        <v>25</v>
      </c>
      <c r="W27" s="7">
        <v>19</v>
      </c>
      <c r="X27" s="33">
        <f t="shared" si="4"/>
        <v>26</v>
      </c>
      <c r="Y27" s="33">
        <f t="shared" si="5"/>
        <v>62</v>
      </c>
      <c r="Z27" s="23">
        <f t="shared" si="6"/>
        <v>186</v>
      </c>
      <c r="AA27" s="4"/>
      <c r="AB27" s="7">
        <f t="shared" si="7"/>
        <v>18</v>
      </c>
      <c r="AE27" s="9"/>
      <c r="AF27" s="9"/>
    </row>
    <row r="28" spans="1:32" s="10" customFormat="1" ht="35.1" customHeight="1">
      <c r="A28" s="48">
        <v>23</v>
      </c>
      <c r="B28" s="24" t="s">
        <v>16</v>
      </c>
      <c r="C28" s="5">
        <v>2.4</v>
      </c>
      <c r="D28" s="6">
        <v>1706</v>
      </c>
      <c r="E28" s="6">
        <v>1706</v>
      </c>
      <c r="F28" s="6">
        <v>706</v>
      </c>
      <c r="G28" s="41"/>
      <c r="H28" s="7">
        <v>28</v>
      </c>
      <c r="I28" s="7">
        <v>16</v>
      </c>
      <c r="J28" s="7">
        <v>27</v>
      </c>
      <c r="K28" s="25">
        <f t="shared" si="0"/>
        <v>28</v>
      </c>
      <c r="L28" s="25">
        <f t="shared" si="1"/>
        <v>43</v>
      </c>
      <c r="M28" s="7">
        <v>29</v>
      </c>
      <c r="N28" s="7">
        <v>27</v>
      </c>
      <c r="O28" s="7">
        <v>20</v>
      </c>
      <c r="P28" s="7">
        <v>23</v>
      </c>
      <c r="Q28" s="7">
        <v>13</v>
      </c>
      <c r="R28" s="28">
        <f t="shared" si="2"/>
        <v>29</v>
      </c>
      <c r="S28" s="28">
        <f t="shared" si="3"/>
        <v>83</v>
      </c>
      <c r="T28" s="7">
        <v>19</v>
      </c>
      <c r="U28" s="7">
        <v>21</v>
      </c>
      <c r="V28" s="7">
        <v>24</v>
      </c>
      <c r="W28" s="7">
        <v>26</v>
      </c>
      <c r="X28" s="33">
        <f t="shared" si="4"/>
        <v>26</v>
      </c>
      <c r="Y28" s="33">
        <f t="shared" si="5"/>
        <v>64</v>
      </c>
      <c r="Z28" s="23">
        <f t="shared" si="6"/>
        <v>190</v>
      </c>
      <c r="AA28" s="4"/>
      <c r="AB28" s="7">
        <f t="shared" si="7"/>
        <v>13</v>
      </c>
      <c r="AC28" s="9"/>
      <c r="AD28" s="9"/>
    </row>
    <row r="29" spans="1:32" s="10" customFormat="1" ht="35.1" customHeight="1">
      <c r="A29" s="48">
        <v>24</v>
      </c>
      <c r="B29" s="24" t="s">
        <v>54</v>
      </c>
      <c r="C29" s="7">
        <v>2.4</v>
      </c>
      <c r="D29" s="6">
        <v>1951</v>
      </c>
      <c r="E29" s="6">
        <v>51</v>
      </c>
      <c r="F29" s="6">
        <v>51</v>
      </c>
      <c r="G29" s="42"/>
      <c r="H29" s="7">
        <v>32</v>
      </c>
      <c r="I29" s="7">
        <v>34</v>
      </c>
      <c r="J29" s="7">
        <v>19</v>
      </c>
      <c r="K29" s="25">
        <f t="shared" si="0"/>
        <v>34</v>
      </c>
      <c r="L29" s="25">
        <f t="shared" si="1"/>
        <v>51</v>
      </c>
      <c r="M29" s="7">
        <v>22</v>
      </c>
      <c r="N29" s="7">
        <v>24</v>
      </c>
      <c r="O29" s="7">
        <v>27</v>
      </c>
      <c r="P29" s="7">
        <v>13</v>
      </c>
      <c r="Q29" s="7">
        <v>22</v>
      </c>
      <c r="R29" s="28">
        <f t="shared" si="2"/>
        <v>27</v>
      </c>
      <c r="S29" s="28">
        <f t="shared" si="3"/>
        <v>81</v>
      </c>
      <c r="T29" s="7">
        <v>16</v>
      </c>
      <c r="U29" s="7">
        <v>25</v>
      </c>
      <c r="V29" s="7">
        <v>30</v>
      </c>
      <c r="W29" s="7">
        <v>27</v>
      </c>
      <c r="X29" s="33">
        <f t="shared" si="4"/>
        <v>30</v>
      </c>
      <c r="Y29" s="33">
        <f t="shared" si="5"/>
        <v>68</v>
      </c>
      <c r="Z29" s="23">
        <f t="shared" si="6"/>
        <v>200</v>
      </c>
      <c r="AA29" s="4"/>
      <c r="AB29" s="7">
        <f t="shared" si="7"/>
        <v>13</v>
      </c>
      <c r="AE29" s="8"/>
      <c r="AF29" s="8"/>
    </row>
    <row r="30" spans="1:32" s="10" customFormat="1" ht="35.1" customHeight="1">
      <c r="A30" s="48">
        <v>25</v>
      </c>
      <c r="B30" s="24" t="s">
        <v>29</v>
      </c>
      <c r="C30" s="5">
        <v>2.4</v>
      </c>
      <c r="D30" s="6">
        <v>1955</v>
      </c>
      <c r="E30" s="6">
        <v>55</v>
      </c>
      <c r="F30" s="6">
        <v>55</v>
      </c>
      <c r="G30" s="41"/>
      <c r="H30" s="7">
        <v>26</v>
      </c>
      <c r="I30" s="7">
        <v>31</v>
      </c>
      <c r="J30" s="7">
        <v>24</v>
      </c>
      <c r="K30" s="25">
        <f t="shared" si="0"/>
        <v>31</v>
      </c>
      <c r="L30" s="25">
        <f t="shared" si="1"/>
        <v>50</v>
      </c>
      <c r="M30" s="7">
        <v>32</v>
      </c>
      <c r="N30" s="7">
        <v>28</v>
      </c>
      <c r="O30" s="7">
        <v>22</v>
      </c>
      <c r="P30" s="7">
        <v>18</v>
      </c>
      <c r="Q30" s="7">
        <v>25</v>
      </c>
      <c r="R30" s="28">
        <f t="shared" si="2"/>
        <v>32</v>
      </c>
      <c r="S30" s="28">
        <f t="shared" si="3"/>
        <v>93</v>
      </c>
      <c r="T30" s="7">
        <v>27</v>
      </c>
      <c r="U30" s="7">
        <v>19</v>
      </c>
      <c r="V30" s="7">
        <v>19</v>
      </c>
      <c r="W30" s="7">
        <v>21</v>
      </c>
      <c r="X30" s="33">
        <f t="shared" si="4"/>
        <v>27</v>
      </c>
      <c r="Y30" s="33">
        <f t="shared" si="5"/>
        <v>59</v>
      </c>
      <c r="Z30" s="23">
        <f t="shared" si="6"/>
        <v>202</v>
      </c>
      <c r="AA30" s="4"/>
      <c r="AB30" s="7">
        <f t="shared" si="7"/>
        <v>18</v>
      </c>
      <c r="AC30" s="9"/>
      <c r="AD30" s="9"/>
      <c r="AE30" s="8"/>
      <c r="AF30" s="8"/>
    </row>
    <row r="31" spans="1:32" s="10" customFormat="1" ht="35.1" customHeight="1">
      <c r="A31" s="48">
        <v>26</v>
      </c>
      <c r="B31" s="24" t="s">
        <v>47</v>
      </c>
      <c r="C31" s="7">
        <v>87</v>
      </c>
      <c r="D31" s="6">
        <v>1796</v>
      </c>
      <c r="E31" s="6">
        <v>1796</v>
      </c>
      <c r="F31" s="6">
        <v>96</v>
      </c>
      <c r="G31" s="42"/>
      <c r="H31" s="7">
        <v>27</v>
      </c>
      <c r="I31" s="7">
        <v>18</v>
      </c>
      <c r="J31" s="7">
        <v>12</v>
      </c>
      <c r="K31" s="25">
        <f t="shared" si="0"/>
        <v>27</v>
      </c>
      <c r="L31" s="25">
        <f t="shared" si="1"/>
        <v>30</v>
      </c>
      <c r="M31" s="7">
        <v>25</v>
      </c>
      <c r="N31" s="7">
        <v>23</v>
      </c>
      <c r="O31" s="7">
        <v>31</v>
      </c>
      <c r="P31" s="7">
        <v>30</v>
      </c>
      <c r="Q31" s="7">
        <v>26</v>
      </c>
      <c r="R31" s="28">
        <f t="shared" si="2"/>
        <v>31</v>
      </c>
      <c r="S31" s="28">
        <f t="shared" si="3"/>
        <v>104</v>
      </c>
      <c r="T31" s="7">
        <v>30</v>
      </c>
      <c r="U31" s="7">
        <v>28</v>
      </c>
      <c r="V31" s="7">
        <v>22</v>
      </c>
      <c r="W31" s="7">
        <v>25</v>
      </c>
      <c r="X31" s="33">
        <f t="shared" si="4"/>
        <v>30</v>
      </c>
      <c r="Y31" s="33">
        <f t="shared" si="5"/>
        <v>75</v>
      </c>
      <c r="Z31" s="23">
        <f t="shared" si="6"/>
        <v>209</v>
      </c>
      <c r="AA31" s="4"/>
      <c r="AB31" s="7">
        <f t="shared" si="7"/>
        <v>12</v>
      </c>
      <c r="AD31" s="9"/>
      <c r="AE31" s="8"/>
      <c r="AF31" s="8"/>
    </row>
    <row r="32" spans="1:32" s="10" customFormat="1" ht="35.1" customHeight="1">
      <c r="A32" s="48">
        <v>27</v>
      </c>
      <c r="B32" s="24" t="s">
        <v>52</v>
      </c>
      <c r="C32" s="7">
        <v>75</v>
      </c>
      <c r="D32" s="6">
        <v>575</v>
      </c>
      <c r="E32" s="6">
        <v>575</v>
      </c>
      <c r="F32" s="6">
        <v>75</v>
      </c>
      <c r="G32" s="42"/>
      <c r="H32" s="7">
        <v>25</v>
      </c>
      <c r="I32" s="7">
        <v>27</v>
      </c>
      <c r="J32" s="7">
        <v>20</v>
      </c>
      <c r="K32" s="25">
        <f t="shared" si="0"/>
        <v>27</v>
      </c>
      <c r="L32" s="25">
        <f t="shared" si="1"/>
        <v>45</v>
      </c>
      <c r="M32" s="7">
        <v>20</v>
      </c>
      <c r="N32" s="7">
        <v>20</v>
      </c>
      <c r="O32" s="7">
        <v>24</v>
      </c>
      <c r="P32" s="7">
        <v>35</v>
      </c>
      <c r="Q32" s="7">
        <v>35</v>
      </c>
      <c r="R32" s="28">
        <f t="shared" si="2"/>
        <v>35</v>
      </c>
      <c r="S32" s="28">
        <f t="shared" si="3"/>
        <v>99</v>
      </c>
      <c r="T32" s="7">
        <v>28</v>
      </c>
      <c r="U32" s="7">
        <v>29</v>
      </c>
      <c r="V32" s="7">
        <v>21</v>
      </c>
      <c r="W32" s="7">
        <v>18</v>
      </c>
      <c r="X32" s="33">
        <f t="shared" si="4"/>
        <v>29</v>
      </c>
      <c r="Y32" s="33">
        <f t="shared" si="5"/>
        <v>67</v>
      </c>
      <c r="Z32" s="23">
        <f t="shared" si="6"/>
        <v>211</v>
      </c>
      <c r="AA32" s="4"/>
      <c r="AB32" s="7">
        <f t="shared" si="7"/>
        <v>18</v>
      </c>
      <c r="AC32" s="9"/>
      <c r="AD32" s="9"/>
    </row>
    <row r="33" spans="1:32" s="10" customFormat="1" ht="35.1" customHeight="1">
      <c r="A33" s="48">
        <v>28</v>
      </c>
      <c r="B33" s="24" t="s">
        <v>48</v>
      </c>
      <c r="C33" s="7">
        <v>2.4</v>
      </c>
      <c r="D33" s="6">
        <v>2033</v>
      </c>
      <c r="E33" s="6">
        <v>33</v>
      </c>
      <c r="F33" s="6">
        <v>33</v>
      </c>
      <c r="G33" s="40"/>
      <c r="H33" s="7">
        <v>23</v>
      </c>
      <c r="I33" s="7">
        <v>24</v>
      </c>
      <c r="J33" s="7">
        <v>28</v>
      </c>
      <c r="K33" s="25">
        <f t="shared" si="0"/>
        <v>28</v>
      </c>
      <c r="L33" s="25">
        <f t="shared" si="1"/>
        <v>47</v>
      </c>
      <c r="M33" s="7">
        <v>30</v>
      </c>
      <c r="N33" s="7">
        <v>29</v>
      </c>
      <c r="O33" s="7">
        <v>28</v>
      </c>
      <c r="P33" s="7">
        <v>27</v>
      </c>
      <c r="Q33" s="7">
        <v>35</v>
      </c>
      <c r="R33" s="28">
        <f t="shared" si="2"/>
        <v>35</v>
      </c>
      <c r="S33" s="28">
        <f t="shared" si="3"/>
        <v>114</v>
      </c>
      <c r="T33" s="7">
        <v>20</v>
      </c>
      <c r="U33" s="7">
        <v>16</v>
      </c>
      <c r="V33" s="7">
        <v>17</v>
      </c>
      <c r="W33" s="7">
        <v>22</v>
      </c>
      <c r="X33" s="33">
        <f t="shared" si="4"/>
        <v>22</v>
      </c>
      <c r="Y33" s="33">
        <f t="shared" si="5"/>
        <v>53</v>
      </c>
      <c r="Z33" s="23">
        <f t="shared" si="6"/>
        <v>214</v>
      </c>
      <c r="AA33" s="4"/>
      <c r="AB33" s="7">
        <f t="shared" si="7"/>
        <v>16</v>
      </c>
      <c r="AE33" s="9"/>
      <c r="AF33" s="9"/>
    </row>
    <row r="34" spans="1:32" s="10" customFormat="1" ht="35.1" customHeight="1">
      <c r="A34" s="48">
        <v>29</v>
      </c>
      <c r="B34" s="24" t="s">
        <v>30</v>
      </c>
      <c r="C34" s="7">
        <v>2.4</v>
      </c>
      <c r="D34" s="6">
        <v>2066</v>
      </c>
      <c r="E34" s="6">
        <v>66</v>
      </c>
      <c r="F34" s="6">
        <v>66</v>
      </c>
      <c r="G34" s="43"/>
      <c r="H34" s="7">
        <v>30</v>
      </c>
      <c r="I34" s="7">
        <v>30</v>
      </c>
      <c r="J34" s="7">
        <v>32</v>
      </c>
      <c r="K34" s="25">
        <f t="shared" si="0"/>
        <v>32</v>
      </c>
      <c r="L34" s="25">
        <f t="shared" si="1"/>
        <v>60</v>
      </c>
      <c r="M34" s="7">
        <v>28</v>
      </c>
      <c r="N34" s="7">
        <v>14</v>
      </c>
      <c r="O34" s="7">
        <v>13</v>
      </c>
      <c r="P34" s="7">
        <v>24</v>
      </c>
      <c r="Q34" s="7">
        <v>23</v>
      </c>
      <c r="R34" s="28">
        <f t="shared" si="2"/>
        <v>28</v>
      </c>
      <c r="S34" s="28">
        <f t="shared" si="3"/>
        <v>74</v>
      </c>
      <c r="T34" s="7">
        <v>32</v>
      </c>
      <c r="U34" s="7">
        <v>35</v>
      </c>
      <c r="V34" s="7">
        <v>28</v>
      </c>
      <c r="W34" s="7">
        <v>31</v>
      </c>
      <c r="X34" s="33">
        <f t="shared" si="4"/>
        <v>35</v>
      </c>
      <c r="Y34" s="33">
        <f t="shared" si="5"/>
        <v>91</v>
      </c>
      <c r="Z34" s="23">
        <f t="shared" si="6"/>
        <v>225</v>
      </c>
      <c r="AA34" s="4"/>
      <c r="AB34" s="7">
        <f t="shared" si="7"/>
        <v>13</v>
      </c>
      <c r="AC34" s="8"/>
      <c r="AD34" s="8"/>
      <c r="AE34" s="8"/>
      <c r="AF34" s="8"/>
    </row>
    <row r="35" spans="1:32" s="10" customFormat="1" ht="35.1" customHeight="1">
      <c r="A35" s="48">
        <v>30</v>
      </c>
      <c r="B35" s="24" t="s">
        <v>19</v>
      </c>
      <c r="C35" s="5">
        <v>85</v>
      </c>
      <c r="D35" s="6">
        <v>201</v>
      </c>
      <c r="E35" s="6">
        <v>201</v>
      </c>
      <c r="F35" s="15" t="s">
        <v>22</v>
      </c>
      <c r="G35" s="41"/>
      <c r="H35" s="7">
        <v>12</v>
      </c>
      <c r="I35" s="7">
        <v>15</v>
      </c>
      <c r="J35" s="7">
        <v>23</v>
      </c>
      <c r="K35" s="25">
        <f t="shared" si="0"/>
        <v>23</v>
      </c>
      <c r="L35" s="25">
        <f t="shared" si="1"/>
        <v>27</v>
      </c>
      <c r="M35" s="7">
        <v>31</v>
      </c>
      <c r="N35" s="7">
        <v>31</v>
      </c>
      <c r="O35" s="7">
        <v>30</v>
      </c>
      <c r="P35" s="7">
        <v>35</v>
      </c>
      <c r="Q35" s="7">
        <v>31</v>
      </c>
      <c r="R35" s="28">
        <f t="shared" si="2"/>
        <v>35</v>
      </c>
      <c r="S35" s="28">
        <f t="shared" si="3"/>
        <v>123</v>
      </c>
      <c r="T35" s="7">
        <v>29</v>
      </c>
      <c r="U35" s="7">
        <v>31</v>
      </c>
      <c r="V35" s="7">
        <v>35</v>
      </c>
      <c r="W35" s="7">
        <v>23</v>
      </c>
      <c r="X35" s="33">
        <f t="shared" si="4"/>
        <v>35</v>
      </c>
      <c r="Y35" s="33">
        <f t="shared" si="5"/>
        <v>83</v>
      </c>
      <c r="Z35" s="23">
        <f t="shared" si="6"/>
        <v>233</v>
      </c>
      <c r="AA35" s="4"/>
      <c r="AB35" s="7">
        <f t="shared" si="7"/>
        <v>12</v>
      </c>
      <c r="AE35"/>
      <c r="AF35"/>
    </row>
    <row r="36" spans="1:32" s="10" customFormat="1" ht="35.1" customHeight="1">
      <c r="A36" s="48">
        <v>31</v>
      </c>
      <c r="B36" s="24" t="s">
        <v>27</v>
      </c>
      <c r="C36" s="5">
        <v>2.4</v>
      </c>
      <c r="D36" s="6">
        <v>2081</v>
      </c>
      <c r="E36" s="6">
        <v>2081</v>
      </c>
      <c r="F36" s="6">
        <v>2081</v>
      </c>
      <c r="G36" s="43"/>
      <c r="H36" s="7">
        <v>18</v>
      </c>
      <c r="I36" s="7">
        <v>20</v>
      </c>
      <c r="J36" s="7">
        <v>25</v>
      </c>
      <c r="K36" s="25">
        <f t="shared" si="0"/>
        <v>25</v>
      </c>
      <c r="L36" s="25">
        <f t="shared" si="1"/>
        <v>38</v>
      </c>
      <c r="M36" s="7">
        <v>27</v>
      </c>
      <c r="N36" s="7">
        <v>33</v>
      </c>
      <c r="O36" s="7">
        <v>32</v>
      </c>
      <c r="P36" s="7">
        <v>27</v>
      </c>
      <c r="Q36" s="7">
        <v>29</v>
      </c>
      <c r="R36" s="28">
        <f t="shared" si="2"/>
        <v>33</v>
      </c>
      <c r="S36" s="28">
        <f t="shared" si="3"/>
        <v>115</v>
      </c>
      <c r="T36" s="7">
        <v>24</v>
      </c>
      <c r="U36" s="7">
        <v>27</v>
      </c>
      <c r="V36" s="7">
        <v>29</v>
      </c>
      <c r="W36" s="7">
        <v>32</v>
      </c>
      <c r="X36" s="33">
        <f t="shared" si="4"/>
        <v>32</v>
      </c>
      <c r="Y36" s="33">
        <f t="shared" si="5"/>
        <v>80</v>
      </c>
      <c r="Z36" s="23">
        <f t="shared" si="6"/>
        <v>233</v>
      </c>
      <c r="AA36" s="4"/>
      <c r="AB36" s="7">
        <f t="shared" si="7"/>
        <v>18</v>
      </c>
    </row>
    <row r="37" spans="1:32" s="10" customFormat="1" ht="35.1" customHeight="1">
      <c r="A37" s="48">
        <v>32</v>
      </c>
      <c r="B37" s="24" t="s">
        <v>17</v>
      </c>
      <c r="C37" s="5">
        <v>2.4</v>
      </c>
      <c r="D37" s="6">
        <v>2174</v>
      </c>
      <c r="E37" s="6">
        <v>2174</v>
      </c>
      <c r="F37" s="6">
        <v>2174</v>
      </c>
      <c r="G37" s="41"/>
      <c r="H37" s="7">
        <v>24</v>
      </c>
      <c r="I37" s="7">
        <v>29</v>
      </c>
      <c r="J37" s="7">
        <v>29</v>
      </c>
      <c r="K37" s="25">
        <f t="shared" si="0"/>
        <v>29</v>
      </c>
      <c r="L37" s="25">
        <f t="shared" si="1"/>
        <v>53</v>
      </c>
      <c r="M37" s="7">
        <v>27</v>
      </c>
      <c r="N37" s="7">
        <v>18</v>
      </c>
      <c r="O37" s="7">
        <v>23</v>
      </c>
      <c r="P37" s="7">
        <v>35</v>
      </c>
      <c r="Q37" s="7">
        <v>35</v>
      </c>
      <c r="R37" s="28">
        <f t="shared" si="2"/>
        <v>35</v>
      </c>
      <c r="S37" s="28">
        <f t="shared" si="3"/>
        <v>103</v>
      </c>
      <c r="T37" s="7">
        <v>35</v>
      </c>
      <c r="U37" s="7">
        <v>35</v>
      </c>
      <c r="V37" s="7">
        <v>35</v>
      </c>
      <c r="W37" s="7">
        <v>35</v>
      </c>
      <c r="X37" s="33">
        <f t="shared" si="4"/>
        <v>35</v>
      </c>
      <c r="Y37" s="33">
        <f t="shared" si="5"/>
        <v>105</v>
      </c>
      <c r="Z37" s="23">
        <f t="shared" si="6"/>
        <v>261</v>
      </c>
      <c r="AA37" s="4"/>
      <c r="AB37" s="7">
        <f t="shared" si="7"/>
        <v>18</v>
      </c>
      <c r="AC37" s="9"/>
      <c r="AD37" s="9"/>
    </row>
    <row r="38" spans="1:32" s="10" customFormat="1" ht="35.1" customHeight="1">
      <c r="A38" s="48">
        <v>33</v>
      </c>
      <c r="B38" s="24" t="s">
        <v>43</v>
      </c>
      <c r="C38" s="7">
        <v>2.4</v>
      </c>
      <c r="D38" s="6">
        <v>1053</v>
      </c>
      <c r="E38" s="6">
        <v>1053</v>
      </c>
      <c r="F38" s="6">
        <v>53</v>
      </c>
      <c r="G38" s="42"/>
      <c r="H38" s="7">
        <v>31</v>
      </c>
      <c r="I38" s="7">
        <v>33</v>
      </c>
      <c r="J38" s="7">
        <v>33</v>
      </c>
      <c r="K38" s="25">
        <f t="shared" si="0"/>
        <v>33</v>
      </c>
      <c r="L38" s="25">
        <f t="shared" si="1"/>
        <v>64</v>
      </c>
      <c r="M38" s="7">
        <v>35</v>
      </c>
      <c r="N38" s="7">
        <v>32</v>
      </c>
      <c r="O38" s="7">
        <v>34</v>
      </c>
      <c r="P38" s="7">
        <v>28</v>
      </c>
      <c r="Q38" s="7">
        <v>30</v>
      </c>
      <c r="R38" s="28">
        <f t="shared" si="2"/>
        <v>35</v>
      </c>
      <c r="S38" s="28">
        <f t="shared" si="3"/>
        <v>124</v>
      </c>
      <c r="T38" s="7">
        <v>31</v>
      </c>
      <c r="U38" s="7">
        <v>30</v>
      </c>
      <c r="V38" s="7">
        <v>35</v>
      </c>
      <c r="W38" s="7">
        <v>24</v>
      </c>
      <c r="X38" s="33">
        <f t="shared" si="4"/>
        <v>35</v>
      </c>
      <c r="Y38" s="33">
        <f t="shared" si="5"/>
        <v>85</v>
      </c>
      <c r="Z38" s="23">
        <f t="shared" si="6"/>
        <v>273</v>
      </c>
      <c r="AA38" s="4"/>
      <c r="AB38" s="7">
        <f t="shared" si="7"/>
        <v>24</v>
      </c>
    </row>
    <row r="39" spans="1:32" s="10" customFormat="1" ht="35.1" customHeight="1">
      <c r="A39" s="48">
        <v>34</v>
      </c>
      <c r="B39" s="24" t="s">
        <v>49</v>
      </c>
      <c r="C39" s="7">
        <v>2.4</v>
      </c>
      <c r="D39" s="6">
        <v>1832</v>
      </c>
      <c r="E39" s="6">
        <v>1832</v>
      </c>
      <c r="F39" s="6">
        <v>32</v>
      </c>
      <c r="G39" s="42"/>
      <c r="H39" s="7">
        <v>33</v>
      </c>
      <c r="I39" s="7">
        <v>28</v>
      </c>
      <c r="J39" s="7">
        <v>35</v>
      </c>
      <c r="K39" s="25">
        <f>MAX(H39:J39)</f>
        <v>35</v>
      </c>
      <c r="L39" s="25">
        <f>(SUM(H39:J39))-K39</f>
        <v>61</v>
      </c>
      <c r="M39" s="7">
        <v>33</v>
      </c>
      <c r="N39" s="7">
        <v>34</v>
      </c>
      <c r="O39" s="7">
        <v>33</v>
      </c>
      <c r="P39" s="7">
        <v>29</v>
      </c>
      <c r="Q39" s="7">
        <v>28</v>
      </c>
      <c r="R39" s="28">
        <f>MAX(M39:Q39)</f>
        <v>34</v>
      </c>
      <c r="S39" s="28">
        <f>(SUM(M39:Q39))-R39</f>
        <v>123</v>
      </c>
      <c r="T39" s="7">
        <v>33</v>
      </c>
      <c r="U39" s="7">
        <v>32</v>
      </c>
      <c r="V39" s="7">
        <v>27</v>
      </c>
      <c r="W39" s="7">
        <v>33</v>
      </c>
      <c r="X39" s="33">
        <f>MAX(T39:W39)</f>
        <v>33</v>
      </c>
      <c r="Y39" s="33">
        <f>(SUM(T39:W39))-X39</f>
        <v>92</v>
      </c>
      <c r="Z39" s="23">
        <f>SUM(L39,S39,Y39)</f>
        <v>276</v>
      </c>
      <c r="AA39" s="4"/>
      <c r="AB39" s="7">
        <f>MIN(H39:J39,M39:Q39,T39:W39)</f>
        <v>27</v>
      </c>
    </row>
    <row r="40" spans="1:32" s="10" customFormat="1" ht="35.1" customHeight="1">
      <c r="A40" s="50"/>
      <c r="B40" s="24"/>
      <c r="C40" s="7"/>
      <c r="D40" s="6"/>
      <c r="E40" s="6"/>
      <c r="F40" s="6"/>
      <c r="G40" s="23"/>
      <c r="H40" s="7"/>
      <c r="I40" s="7"/>
      <c r="J40" s="7"/>
      <c r="K40" s="25"/>
      <c r="L40" s="25"/>
      <c r="M40" s="7"/>
      <c r="N40" s="7"/>
      <c r="O40" s="7"/>
      <c r="P40" s="7"/>
      <c r="Q40" s="7"/>
      <c r="R40" s="28"/>
      <c r="S40" s="28"/>
      <c r="T40" s="7"/>
      <c r="U40" s="7"/>
      <c r="V40" s="7"/>
      <c r="W40" s="7"/>
      <c r="X40" s="33"/>
      <c r="Y40" s="33"/>
      <c r="Z40" s="23"/>
      <c r="AA40" s="4"/>
      <c r="AB40" s="7"/>
    </row>
    <row r="41" spans="1:32" s="10" customFormat="1" ht="35.1" customHeight="1">
      <c r="A41" s="50"/>
      <c r="B41" s="49" t="s">
        <v>58</v>
      </c>
      <c r="C41" s="7"/>
      <c r="D41" s="6"/>
      <c r="E41" s="6"/>
      <c r="F41" s="6"/>
      <c r="G41" s="23"/>
      <c r="H41" s="7"/>
      <c r="I41" s="7"/>
      <c r="J41" s="7"/>
      <c r="K41" s="25"/>
      <c r="L41" s="25"/>
      <c r="M41" s="7"/>
      <c r="N41" s="7"/>
      <c r="O41" s="7"/>
      <c r="P41" s="7"/>
      <c r="Q41" s="7"/>
      <c r="R41" s="28"/>
      <c r="S41" s="28"/>
      <c r="T41" s="7"/>
      <c r="U41" s="7"/>
      <c r="V41" s="7"/>
      <c r="W41" s="7"/>
      <c r="X41" s="33"/>
      <c r="Y41" s="33"/>
      <c r="Z41" s="23"/>
      <c r="AA41" s="4"/>
      <c r="AB41" s="7"/>
    </row>
    <row r="42" spans="1:32" s="10" customFormat="1" ht="35.1" customHeight="1">
      <c r="A42" s="50"/>
      <c r="B42" s="49" t="s">
        <v>59</v>
      </c>
      <c r="C42" s="7"/>
      <c r="D42" s="6"/>
      <c r="E42" s="6"/>
      <c r="F42" s="6"/>
      <c r="G42" s="23"/>
      <c r="H42" s="7"/>
      <c r="I42" s="7"/>
      <c r="J42" s="7"/>
      <c r="K42" s="25"/>
      <c r="L42" s="25"/>
      <c r="M42" s="7"/>
      <c r="N42" s="7"/>
      <c r="O42" s="7"/>
      <c r="P42" s="7"/>
      <c r="Q42" s="7"/>
      <c r="R42" s="28"/>
      <c r="S42" s="28"/>
      <c r="T42" s="7"/>
      <c r="U42" s="7"/>
      <c r="V42" s="7"/>
      <c r="W42" s="7"/>
      <c r="X42" s="33"/>
      <c r="Y42" s="33"/>
      <c r="Z42" s="23"/>
      <c r="AA42" s="4"/>
      <c r="AB42" s="7"/>
    </row>
    <row r="44" spans="1:32" ht="30" customHeight="1"/>
    <row r="45" spans="1:32" ht="30" customHeight="1">
      <c r="Q45" s="44" t="s">
        <v>56</v>
      </c>
    </row>
    <row r="46" spans="1:32" ht="30" customHeight="1"/>
    <row r="47" spans="1:32" ht="30" customHeight="1">
      <c r="AE47" s="2"/>
      <c r="AF47" s="2"/>
    </row>
    <row r="48" spans="1:32" ht="30" customHeight="1">
      <c r="AE48" s="2"/>
      <c r="AF48" s="2"/>
    </row>
    <row r="49" spans="31:32" ht="30" customHeight="1">
      <c r="AE49" s="2"/>
      <c r="AF49" s="2"/>
    </row>
    <row r="50" spans="31:32" ht="30" customHeight="1">
      <c r="AE50" s="2"/>
      <c r="AF50" s="2"/>
    </row>
    <row r="51" spans="31:32" ht="30" customHeight="1">
      <c r="AE51" s="2"/>
      <c r="AF51" s="2"/>
    </row>
    <row r="52" spans="31:32" ht="30" customHeight="1">
      <c r="AE52" s="2"/>
      <c r="AF52" s="2"/>
    </row>
    <row r="53" spans="31:32" ht="30" customHeight="1">
      <c r="AE53" s="2"/>
      <c r="AF53" s="2"/>
    </row>
    <row r="54" spans="31:32" ht="30" customHeight="1">
      <c r="AE54" s="2"/>
      <c r="AF54" s="2"/>
    </row>
    <row r="55" spans="31:32" ht="30" customHeight="1">
      <c r="AE55" s="2"/>
      <c r="AF55" s="2"/>
    </row>
    <row r="56" spans="31:32" ht="30" customHeight="1">
      <c r="AE56" s="2"/>
      <c r="AF56" s="2"/>
    </row>
    <row r="57" spans="31:32" ht="30" customHeight="1">
      <c r="AE57" s="2"/>
      <c r="AF57" s="2"/>
    </row>
    <row r="58" spans="31:32" ht="30" customHeight="1">
      <c r="AE58" s="2"/>
      <c r="AF58" s="2"/>
    </row>
    <row r="59" spans="31:32" ht="30" customHeight="1">
      <c r="AE59" s="2"/>
      <c r="AF59" s="2"/>
    </row>
    <row r="60" spans="31:32" ht="30" customHeight="1">
      <c r="AE60" s="2"/>
      <c r="AF60" s="2"/>
    </row>
    <row r="61" spans="31:32" ht="30" customHeight="1">
      <c r="AE61" s="2"/>
      <c r="AF61" s="2"/>
    </row>
    <row r="62" spans="31:32" ht="30" customHeight="1">
      <c r="AE62" s="2"/>
      <c r="AF62" s="2"/>
    </row>
    <row r="63" spans="31:32" ht="30" customHeight="1">
      <c r="AE63" s="2"/>
      <c r="AF63" s="2"/>
    </row>
    <row r="64" spans="31:32" ht="30" customHeight="1">
      <c r="AE64" s="2"/>
      <c r="AF64" s="2"/>
    </row>
    <row r="65" spans="31:32" ht="30" customHeight="1">
      <c r="AE65" s="2"/>
      <c r="AF65" s="2"/>
    </row>
    <row r="66" spans="31:32" ht="30" customHeight="1">
      <c r="AE66" s="2"/>
      <c r="AF66" s="2"/>
    </row>
    <row r="67" spans="31:32" ht="30" customHeight="1">
      <c r="AE67" s="2"/>
      <c r="AF67" s="2"/>
    </row>
    <row r="68" spans="31:32" ht="30" customHeight="1">
      <c r="AE68" s="2"/>
      <c r="AF68" s="2"/>
    </row>
    <row r="69" spans="31:32" ht="30" customHeight="1">
      <c r="AE69" s="2"/>
      <c r="AF69" s="2"/>
    </row>
    <row r="70" spans="31:32" ht="30" customHeight="1">
      <c r="AE70" s="2"/>
      <c r="AF70" s="2"/>
    </row>
    <row r="71" spans="31:32" ht="30" customHeight="1">
      <c r="AE71" s="2"/>
      <c r="AF71" s="2"/>
    </row>
    <row r="72" spans="31:32" ht="30" customHeight="1">
      <c r="AE72" s="2"/>
      <c r="AF72" s="2"/>
    </row>
    <row r="73" spans="31:32" ht="30" customHeight="1">
      <c r="AE73" s="2"/>
      <c r="AF73" s="2"/>
    </row>
    <row r="74" spans="31:32" ht="30" customHeight="1">
      <c r="AE74" s="2"/>
      <c r="AF74" s="2"/>
    </row>
    <row r="75" spans="31:32" ht="30" customHeight="1">
      <c r="AE75" s="2"/>
      <c r="AF75" s="2"/>
    </row>
    <row r="76" spans="31:32" ht="30" customHeight="1">
      <c r="AE76" s="2"/>
      <c r="AF76" s="2"/>
    </row>
    <row r="77" spans="31:32" ht="30" customHeight="1">
      <c r="AE77" s="2"/>
      <c r="AF77" s="2"/>
    </row>
    <row r="78" spans="31:32" ht="30" customHeight="1">
      <c r="AE78" s="2"/>
      <c r="AF78" s="2"/>
    </row>
    <row r="79" spans="31:32" ht="30" customHeight="1">
      <c r="AE79" s="2"/>
      <c r="AF79" s="2"/>
    </row>
    <row r="80" spans="31:32" ht="30" customHeight="1">
      <c r="AE80" s="2"/>
      <c r="AF80" s="2"/>
    </row>
    <row r="81" spans="31:32" ht="30" customHeight="1">
      <c r="AE81" s="2"/>
      <c r="AF81" s="2"/>
    </row>
    <row r="82" spans="31:32" ht="30" customHeight="1">
      <c r="AE82" s="2"/>
      <c r="AF82" s="2"/>
    </row>
    <row r="83" spans="31:32" ht="30" customHeight="1">
      <c r="AE83" s="2"/>
      <c r="AF83" s="2"/>
    </row>
    <row r="84" spans="31:32" ht="30" customHeight="1"/>
    <row r="85" spans="31:32" ht="30" customHeight="1"/>
    <row r="86" spans="31:32" ht="30" customHeight="1"/>
  </sheetData>
  <mergeCells count="1">
    <mergeCell ref="B2:AB2"/>
  </mergeCells>
  <phoneticPr fontId="1" type="noConversion"/>
  <printOptions horizontalCentered="1" verticalCentered="1" gridLines="1"/>
  <pageMargins left="0.09" right="0.08" top="0.17" bottom="0.23" header="0.17" footer="0.23"/>
  <pageSetup paperSize="311" scale="3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Scoresheet</vt:lpstr>
      <vt:lpstr>Scoresheet!Print_Area</vt:lpstr>
    </vt:vector>
  </TitlesOfParts>
  <Company>Allstate Insurance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sall9</dc:creator>
  <cp:lastModifiedBy>Rick West</cp:lastModifiedBy>
  <cp:lastPrinted>2011-11-12T17:42:38Z</cp:lastPrinted>
  <dcterms:created xsi:type="dcterms:W3CDTF">2009-01-26T21:01:41Z</dcterms:created>
  <dcterms:modified xsi:type="dcterms:W3CDTF">2011-11-12T18:15:45Z</dcterms:modified>
</cp:coreProperties>
</file>